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N-GOZ\Desktop\"/>
    </mc:Choice>
  </mc:AlternateContent>
  <bookViews>
    <workbookView xWindow="0" yWindow="0" windowWidth="21990" windowHeight="9975" tabRatio="759"/>
  </bookViews>
  <sheets>
    <sheet name="ГОМПБ бак,КДИЛ" sheetId="2" r:id="rId1"/>
  </sheets>
  <definedNames>
    <definedName name="_xlnm._FilterDatabase" localSheetId="0" hidden="1">'ГОМПБ бак,КДИЛ'!$A$5:$G$5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4" i="2" l="1"/>
  <c r="G363" i="2" l="1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3" i="2"/>
  <c r="G324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89" i="2"/>
  <c r="G288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5" i="2"/>
  <c r="G146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84" i="2" l="1"/>
  <c r="G104" i="2"/>
  <c r="G105" i="2"/>
  <c r="G106" i="2"/>
  <c r="F290" i="2" l="1"/>
  <c r="G290" i="2" s="1"/>
  <c r="F287" i="2"/>
  <c r="G287" i="2" l="1"/>
</calcChain>
</file>

<file path=xl/sharedStrings.xml><?xml version="1.0" encoding="utf-8"?>
<sst xmlns="http://schemas.openxmlformats.org/spreadsheetml/2006/main" count="1088" uniqueCount="690">
  <si>
    <t>Характеристика</t>
  </si>
  <si>
    <t>амп</t>
  </si>
  <si>
    <t>Плазма сухая кроличья</t>
  </si>
  <si>
    <t>уп</t>
  </si>
  <si>
    <t>Диагностикум коклюшный</t>
  </si>
  <si>
    <t>Диагностикум паракоклюшный жидкий по 5 мл (10 амп)</t>
  </si>
  <si>
    <t>Диагностикум коклюшный жидкий по 5 мл (10 амп)</t>
  </si>
  <si>
    <t>Сыворотка лошадиная нормальная</t>
  </si>
  <si>
    <t>фл</t>
  </si>
  <si>
    <t>Агар Эндо</t>
  </si>
  <si>
    <t>кг</t>
  </si>
  <si>
    <t>шт</t>
  </si>
  <si>
    <t>Тест-система иммуноферментная для выявления HBsAg с использованием рекомбинантного антигена и моноклональных антител.</t>
  </si>
  <si>
    <t>набор</t>
  </si>
  <si>
    <t>Набор реагентов для иммуноферментного выявления иммуноглобулинов классов G и М к вирусу гепатита С.</t>
  </si>
  <si>
    <t>Набор реагентов для иммуноферментного выявления иммуноглобулинов класса G к SARS-CoV-2</t>
  </si>
  <si>
    <t xml:space="preserve">Набор реагентов для иммуноферментного выявления иммуноглобулинов класса G к SARS-CoV-2 предназначен для качественного определения иммуноглобулинов класса G (IgG) к SARS-CoV-2 в сыворотке (плазме) крови человека методом твердофазного иммуноферментного анализа. Набор можно использовать при диагностике COVID-19.
Набор рассчитан на проведение анализа 96 образцов, включая контрольные образцы.
Возможно дробное использование набора.
Метод определения основан на двухстадийном «непрямом» варианте твердофазного иммуноферментного анализа. На первой стадии анализа, содержащиеся в исследуемых образцах специфические антитела (в том числе IgG) связываются с иммобилизованным на поверхности лунок планшета рекомбинантным антигеном SARS-CoV-2. На второй стадии конъюгат моноклональных антител к IgG человека с пероксидазой хрена взаимодействует с комплексами «антиген-IgG». При инкубации с раствором тетраметилбензидина происходит окрашивание раствора в лунках, содержащих образовавшиеся комплексы «антиген-IgG-конъюгат».
Интенсивность окрашивания пропорциональна концентрации IgG к SARS-CoV-2 в анализируемом образце. После остановки реакции добавлением стоп-реагента результаты анализа регистрируются измерением оптической плотности в лунках планшета.
В состав набора входят все необходимые для исследования реагенты и контрольные образцы, кроме дистиллированной воды. Дополнительно комплектуется: разборным планшетом для предварительного разведения исследуемых образцов, пленками для заклеивания планшета
2 шт., наконечниками для дозаторов на 2–200 мкл 16 шт, ванночками для реагентов 2 шт..
Для анализа используются образцы сыворотки крови человека или образцы плазмы крови, полученной с использованием в качестве антикоагулянта ЭДТА или цитрата натрия, которые допускается хранить при температуре 2–8°С до 5 суток или при температуре минус 18°С и ниже, если требуется более длительное хранение.
Все компоненты набора, содержащие в своем составе материалы человеческого происхождения, инактивированы.инактивированы.
Образцы, содержащие гемоглобин в концентрации до 10 мг/мл, билирубин в концентрации до 0,2 мг/мл, триглицериды в концентрации до 20 мг/мл пригодны для использования.
Диагностическая чувствительность выявления IgG к SARS-CoV-2: клинические испытания, проведенные на положительных образцах сыворотки и плазмы крови, полученных от пациентов - 100% чувствительность (интервал 95,7% – 100%, с доверительной вероятностью 95%).
Диагностическая специфичность выявления IgG к SARS-CoV-2: клинические испытания
Образцы, содержащие гемоглобин в концентрации до 10 мг/мл, билирубин в концентрации до 0,2 мг/мл, триглицериды в концентрации до 20 мг/мл пригодны для использования.
Диагностическая чувствительность выявления IgG к SARS-CoV-2: клинические испытания, проведенные на положительных образцах сыворотки и плазмы крови, полученных от пациентов - 100% чувствительность (интервал 95,7% – 100%, с доверительной вероятностью 95%).
Диагностическая специфичность выявления IgG к SARS-CoV-2: клинические испытания,
проведенные на отрицательных образцах сыворотки и плазмы крови, полученных от пациентов - 100% специфичность (интервал 98,5% – 100%, с доверительной вероятностью 95%).
Не имеет перекрестной реакции с образцами сыворотки крови от беременных женщин и пациентов с другими гетерологичными заболеваниями, содержащими специфические IgG: грипп А и В, аденовирусная инфекция, риновирусная инфекция; коронавирусная инфекция, вызванная HcoV-229E, SARS-CoV и MERS-CoV; инфекция, вызванная вирусом Varicella Zoster, цитомегаловирусом, вирусом кори, вирусом Rubella, вирусом простого герпеса первого типа, вирусом Эпштейна-Барр; бактериальная пневмония и бронхит, вызванные Mycoplasma pneumoniae и Chlamydophila pneumonia; HBV-инфекция, HСV-инфекция, HIV-1,2 – инфекция; инфекция, вызванная Mycobacterium tuberculosis.
00% межсерийную воспроизводимость результатов. Коэффициент вариации ОП не более 8%.
Время исследования до 90 минут, не считая времени на внесение реагентов.
Измерение оптической плотности растворов в лунках производится на спектрофотометре в двухволновом режиме при основной длине волны 450 нм и длине волны сравнения в диапазоне 620–655 нм. Допускается измерение при одной длине волны – 450 нм.
Срок годности набора до 12 месяцев со дня выпуска при температуре 2–8°С. Допускается
транспортирование при температуре до 26°С не более 10 суток.
Производитель гарантирует соответствие выпускаемых изделий требованиям нормативной и технической документации. Безопасность и качество изделия гарантируются в течение всего срока годности.
При поставке необходимо наличие регистрации медицинского изделия в Республике Казахстан и наличие сертификата ЗБК.
 реагентов для иммуноферментного выявления иммуноглобулинов класса G к SARS-CoV-2 предназначен для качественного определения иммуноглобулинов класса G (IgG) к SARS-CoV-2 в сыворотке (плазме) крови человека методом твердофазного иммуноферментного анализа. Набор можно использовать при диагностике COVID-19.
Набор рассчитан на проведение анализа 96 образцов, включая контрольные образцы.
Возможно дробное использование набора.
</t>
  </si>
  <si>
    <t>Набор реагентов для иммуноферментного выявления иммуноглобулинов класса М к SARS-CoV-2</t>
  </si>
  <si>
    <t xml:space="preserve"> Набор реагентов для иммуноферментного выявления иммуноглобулинов класса M к SARS-CoV-2 предназначен для качественного определения иммуноглобулинов класса M (IgM) к SARS-CoV-2 в сыворотке (плазме) крови человека методом твердофазного иммуноферментного анализа. Набор можно использовать при диагностике COVID-19.
Набор рассчитан на проведение анализа 96 образцов, включая контрольные образцы.
Возможно дробное использование набора.
Метод определения основан на двухстадийном capture – варианте твердофазного иммуноферментного анализа. На первой стадии анализа происходит связывание содержащихся в анализируемом образце IgM с иммобилизованными на внутренней поверхности лунок моноклональными антителами к IgМ человека. На второй стадии
связавшиеся IgМ к SARS-CoV-2 взаимодействуют с конъюгатом рекомбинантного антигена </t>
  </si>
  <si>
    <t>Альфа нафтол 1,5г</t>
  </si>
  <si>
    <t>5% Alpha Naphthol 1,5g (код В1010-42А)</t>
  </si>
  <si>
    <t>Панели для идентификации Neisseria meningitidis, гемофильной палочки (панели HNID</t>
  </si>
  <si>
    <t>Rapid HNID panel</t>
  </si>
  <si>
    <t>Минеральное масло 60мл</t>
  </si>
  <si>
    <t>Реагент Ковача 30мл</t>
  </si>
  <si>
    <t>Гидроксид калия 30мл</t>
  </si>
  <si>
    <t>N-N-Dimethyl-Alpha-Naphthylamine 30ml (NIT2) HHDAH 30мл</t>
  </si>
  <si>
    <t>Хлорид 111-железа 30 мл</t>
  </si>
  <si>
    <t>Гидроксид натрия 30мл</t>
  </si>
  <si>
    <t>0,05 N Sodium hydroxide 30ml</t>
  </si>
  <si>
    <t>Cover Trays пластиковый крышки (10шт многоразовый)</t>
  </si>
  <si>
    <t>код-В1010-56В 10 штук в уп</t>
  </si>
  <si>
    <t>ГР+комбо панель Pos BP Combo 32 АЧ+ИД 20 панелей (Eucast)</t>
  </si>
  <si>
    <t>ГР+комбо панель Neg BP Combo 42 АЧ+ИД 20 панелей (CLSI)</t>
  </si>
  <si>
    <t>Пептидаза 30мл (Peptidase Reagent 30 ml)</t>
  </si>
  <si>
    <t>Комплект капельниц реагентов (Reagent Dropper Kit)</t>
  </si>
  <si>
    <t>Код В101312А</t>
  </si>
  <si>
    <t>Сыворотка сальмонеллезная 01</t>
  </si>
  <si>
    <t>Сыворотка сальмонеллезная адсорбированная 01</t>
  </si>
  <si>
    <t>Сыворотка сальмонеллезная 08</t>
  </si>
  <si>
    <t>Сыворотка сальмонеллезная адсорбированная 08</t>
  </si>
  <si>
    <t>Сыворотка сальмонеллезная Hv</t>
  </si>
  <si>
    <t>Сыворотка сальмонеллезная адсорбированная Hv</t>
  </si>
  <si>
    <t>Сыворотка сальмонеллезная H1,5</t>
  </si>
  <si>
    <t>Сыворотка сальмонеллезная адсорбированная H1,5</t>
  </si>
  <si>
    <t>Сыворотка сальмонеллезная H1,7</t>
  </si>
  <si>
    <t>Сыворотка сальмонеллезная адсорбированная H1,7</t>
  </si>
  <si>
    <t>Сыворотка сагностическая сальмонеллезная адсорбированная r</t>
  </si>
  <si>
    <t>Сыворотка сагностическая сальмонеллезная адсорбированная Z24</t>
  </si>
  <si>
    <t>Сыворотка сагностическая сальмонеллезная адсорбированная Z25</t>
  </si>
  <si>
    <t>Сыворотка сагностическая сальмонеллезная адсорбированная Hp</t>
  </si>
  <si>
    <t>Сыворотка сагностическая сальмонеллезная адсорбированная -ev</t>
  </si>
  <si>
    <t>Сыворотка сальмонеллезная 020</t>
  </si>
  <si>
    <t>Сыворотка сальмонеллезная адсорбированная 020</t>
  </si>
  <si>
    <t>Сыворотка эширихиозная О151</t>
  </si>
  <si>
    <t>Сыворотка диагностические, эшерихиозные ОК поливалентные сухие для РА О151</t>
  </si>
  <si>
    <t>Сыворотка эширихиозная О111</t>
  </si>
  <si>
    <t>Сыворотка диагностические, эшерихиозные ОК поливалентные сухие для РА О111</t>
  </si>
  <si>
    <t>Сыворотка эширихиозная ОКА</t>
  </si>
  <si>
    <t>Сыворотка диагностические, эшерихиозные ОК поливалентные сухие для РА ОКА</t>
  </si>
  <si>
    <t>Сыворотка эширихиозная ОКВ</t>
  </si>
  <si>
    <t>Сыворотка диагностические, эшерихиозные ОК поливалентные сухие для РА ОКВ</t>
  </si>
  <si>
    <t>Сыворотка эширихиозная ОКС</t>
  </si>
  <si>
    <t>Сыворотка диагностические, эшерихиозные ОК поливалентные сухие для РА ОКС</t>
  </si>
  <si>
    <t>Сыворотка эширихиозная ОКД</t>
  </si>
  <si>
    <t>Сыворотка диагностические, эшерихиозные ОК поливалентные сухие для РА ОКД</t>
  </si>
  <si>
    <t>Сыворотка эширихиозная ОКЕ</t>
  </si>
  <si>
    <t>Сыворотка диагностические, эшерихиозные ОК поливалентные сухие для РА ОКЕ</t>
  </si>
  <si>
    <t>Сыворотка сальмонеллезная 06</t>
  </si>
  <si>
    <t>Сыворотка диагностические сальмонеллезная  06</t>
  </si>
  <si>
    <t>Сыворотка эшеихиозные О25</t>
  </si>
  <si>
    <t>Сыворотка диагностические, эшерихиозные ОК поливалентные сухие для РА О О25 К11</t>
  </si>
  <si>
    <t>Сыворотка эшеихиозные О114 К90</t>
  </si>
  <si>
    <t>Сыворотка диагностические, эшерихиозные ОК поливалентные сухие для РА О114 К90</t>
  </si>
  <si>
    <t>Сыворотка эшеихиозные О127а К63</t>
  </si>
  <si>
    <t>Сыворотка диагностические, эшерихиозные ОК поливалентные сухие для РА О127а К63</t>
  </si>
  <si>
    <t>Сыворотка эшеихиозные О26 К60</t>
  </si>
  <si>
    <t>Сыворотка диагностические, эшерихиозные ОК поливалентные сухие для РА О26 К60</t>
  </si>
  <si>
    <t>Сыворотка эшеихиозные О55</t>
  </si>
  <si>
    <t>Сыворотка диагностические, эшерихиозные ОК поливалентные сухие для РА О55 К59</t>
  </si>
  <si>
    <t>Сыворотка эшеихиозные 157</t>
  </si>
  <si>
    <t>Сыворотка диагностические, эшерихиозные ОК поливалентные сухие для РА О157 К</t>
  </si>
  <si>
    <t>Сыворотка эшеихиозные О128</t>
  </si>
  <si>
    <t>Сыворотка диагностические, эшерихиозные ОК поливалентные сухие для РА О128abc К67</t>
  </si>
  <si>
    <t>Сыворотка эшеихиозные О28</t>
  </si>
  <si>
    <t>Сыворотка диагностические, эшерихиозные ОК поливалентные сухие для РА О28 К73</t>
  </si>
  <si>
    <t>Сыворотка эшеихиозные О75</t>
  </si>
  <si>
    <t>Сыворотка диагностические, эшерихиозные ОК поливалентные сухие для РА О75 К</t>
  </si>
  <si>
    <t>Сыворотка эшеихиозные 119</t>
  </si>
  <si>
    <t>Сыворотка диагностические, эшерихиозные ОК поливалентные сухие для РА О119 К69</t>
  </si>
  <si>
    <t>Сыворотка эшеихиозные О124</t>
  </si>
  <si>
    <t>Сыворотка диагностические, эшерихиозные ОК поливалентные сухие для РА О124 К72</t>
  </si>
  <si>
    <t>Сыворотка эшеихиозные О142</t>
  </si>
  <si>
    <t>Сыворотка диагностические, эшерихиозные ОК поливалентные сухие для РА О142 К86</t>
  </si>
  <si>
    <t>Сыворотка эшеихиозные О143</t>
  </si>
  <si>
    <t>Сыворотка диагностические, эшерихиозные ОК поливалентные сухие для РА О143 К</t>
  </si>
  <si>
    <t>Сыворотка эшеихиозные О125</t>
  </si>
  <si>
    <t>Сыворотка диагностические, эшерихиозные ОК поливалентные сухие для РА О125 К70</t>
  </si>
  <si>
    <t>Сыворотка эшеихиозные О164</t>
  </si>
  <si>
    <t>Сыворотка диагностические, эшерихиозные ОК поливалентные сухие для РА О164 К</t>
  </si>
  <si>
    <t>Сыворотка эшеихиозные О126</t>
  </si>
  <si>
    <t>Сыворотка диагностические, эшерихиозные ОК поливалентные сухие для РА О126 К71</t>
  </si>
  <si>
    <t>Сыворотка эшеихиозные О18</t>
  </si>
  <si>
    <t>Сыворотка диагностические, эшерихиозные ОК поливалентные сухие для РА О18abc К76</t>
  </si>
  <si>
    <t>Сыворотка эшеихиозные О144</t>
  </si>
  <si>
    <t>Сыворотка диагностические, эшерихиозные ОК поливалентные сухие для РА О144 К</t>
  </si>
  <si>
    <t>Сыворотка эшеихиозные О20</t>
  </si>
  <si>
    <t>Сыворотка диагностические, эшерихиозные ОК поливалентные сухие для РА О20 К84</t>
  </si>
  <si>
    <t>Сыворотка сальмонеллезная Hg</t>
  </si>
  <si>
    <t>Петсал сыворотка сальмонеллезная Hg</t>
  </si>
  <si>
    <r>
      <t>Сыворотка сальмонеллезная О</t>
    </r>
    <r>
      <rPr>
        <sz val="10"/>
        <color indexed="8"/>
        <rFont val="Calibri"/>
        <family val="2"/>
        <charset val="204"/>
      </rPr>
      <t>VII</t>
    </r>
  </si>
  <si>
    <r>
      <t>Сыворотка диагностическая сальмонеллезная О</t>
    </r>
    <r>
      <rPr>
        <sz val="10"/>
        <color indexed="8"/>
        <rFont val="Calibri"/>
        <family val="2"/>
        <charset val="204"/>
      </rPr>
      <t>VI для РА</t>
    </r>
  </si>
  <si>
    <t>Сыворотка шигеллезная 1-2 (ЗОННЕ)</t>
  </si>
  <si>
    <t>Агнолла сыворотка диагностическая шигеллезная, моно-валентная Зонне (фазы 1,2)</t>
  </si>
  <si>
    <r>
      <t xml:space="preserve">Сыворотка шигеллезная Флекснера </t>
    </r>
    <r>
      <rPr>
        <sz val="10"/>
        <color indexed="8"/>
        <rFont val="Calibri"/>
        <family val="2"/>
        <charset val="204"/>
      </rPr>
      <t>I-VI</t>
    </r>
  </si>
  <si>
    <r>
      <t xml:space="preserve">Агнолла сыворотка диагностическая шигеллезная, поли-валентные Флекснера </t>
    </r>
    <r>
      <rPr>
        <sz val="10"/>
        <color indexed="8"/>
        <rFont val="Calibri"/>
        <family val="2"/>
        <charset val="204"/>
      </rPr>
      <t>I-VI</t>
    </r>
  </si>
  <si>
    <r>
      <t xml:space="preserve">Сыворотка шигеллезная Флекснера Зонне </t>
    </r>
    <r>
      <rPr>
        <sz val="10"/>
        <color indexed="8"/>
        <rFont val="Calibri"/>
        <family val="2"/>
        <charset val="204"/>
      </rPr>
      <t>I-V</t>
    </r>
  </si>
  <si>
    <r>
      <t xml:space="preserve">Агнолла сыворотка диагностическая шигеллезная, поли-валентные Флекснера </t>
    </r>
    <r>
      <rPr>
        <sz val="10"/>
        <color indexed="8"/>
        <rFont val="Calibri"/>
        <family val="2"/>
        <charset val="204"/>
      </rPr>
      <t>I-V</t>
    </r>
  </si>
  <si>
    <r>
      <t xml:space="preserve">Сыворотка шигеллезная </t>
    </r>
    <r>
      <rPr>
        <sz val="10"/>
        <color indexed="8"/>
        <rFont val="Calibri"/>
        <family val="2"/>
        <charset val="204"/>
      </rPr>
      <t>I типовая</t>
    </r>
  </si>
  <si>
    <r>
      <t xml:space="preserve">Агнолла сыворотка диагностическая шигеллезная, моно-валентные Флекснера типовые </t>
    </r>
    <r>
      <rPr>
        <sz val="10"/>
        <color indexed="8"/>
        <rFont val="Calibri"/>
        <family val="2"/>
        <charset val="204"/>
      </rPr>
      <t>I</t>
    </r>
  </si>
  <si>
    <r>
      <t xml:space="preserve">Сыворотка шигеллезная </t>
    </r>
    <r>
      <rPr>
        <sz val="10"/>
        <color indexed="8"/>
        <rFont val="Calibri"/>
        <family val="2"/>
        <charset val="204"/>
      </rPr>
      <t>II типовая</t>
    </r>
  </si>
  <si>
    <r>
      <t xml:space="preserve">Агнолла сыворотка диагностическая шигеллезная, моно-валентные Флекснера типовые </t>
    </r>
    <r>
      <rPr>
        <sz val="10"/>
        <color indexed="8"/>
        <rFont val="Calibri"/>
        <family val="2"/>
        <charset val="204"/>
      </rPr>
      <t>II</t>
    </r>
  </si>
  <si>
    <r>
      <t xml:space="preserve">Сыворотка шигеллезная </t>
    </r>
    <r>
      <rPr>
        <sz val="10"/>
        <color indexed="8"/>
        <rFont val="Calibri"/>
        <family val="2"/>
        <charset val="204"/>
      </rPr>
      <t>III типовая</t>
    </r>
  </si>
  <si>
    <r>
      <t xml:space="preserve">Агнолла сыворотка диагностическая шигеллезная, моно-валентные Флекснера типовые </t>
    </r>
    <r>
      <rPr>
        <sz val="10"/>
        <color indexed="8"/>
        <rFont val="Calibri"/>
        <family val="2"/>
        <charset val="204"/>
      </rPr>
      <t>III</t>
    </r>
  </si>
  <si>
    <r>
      <t xml:space="preserve">Сыворотка шигеллезная </t>
    </r>
    <r>
      <rPr>
        <sz val="10"/>
        <color indexed="8"/>
        <rFont val="Calibri"/>
        <family val="2"/>
        <charset val="204"/>
      </rPr>
      <t>IV типавая</t>
    </r>
  </si>
  <si>
    <r>
      <t xml:space="preserve">Агнолла сыворотка диагностическая шигеллезная, моно-валентные Флекснера типовые </t>
    </r>
    <r>
      <rPr>
        <sz val="10"/>
        <color indexed="8"/>
        <rFont val="Calibri"/>
        <family val="2"/>
        <charset val="204"/>
      </rPr>
      <t>IV</t>
    </r>
  </si>
  <si>
    <r>
      <t xml:space="preserve">Сыворотка шигеллезная </t>
    </r>
    <r>
      <rPr>
        <sz val="10"/>
        <color indexed="8"/>
        <rFont val="Calibri"/>
        <family val="2"/>
        <charset val="204"/>
      </rPr>
      <t>V типавая</t>
    </r>
  </si>
  <si>
    <r>
      <t xml:space="preserve">Агнолла сыворотка диагностическая шигеллезная, моно-валентные Флекснера типовые </t>
    </r>
    <r>
      <rPr>
        <sz val="10"/>
        <color indexed="8"/>
        <rFont val="Calibri"/>
        <family val="2"/>
        <charset val="204"/>
      </rPr>
      <t>V</t>
    </r>
  </si>
  <si>
    <r>
      <t xml:space="preserve">Сыворотка шигеллезная </t>
    </r>
    <r>
      <rPr>
        <sz val="10"/>
        <color indexed="8"/>
        <rFont val="Calibri"/>
        <family val="2"/>
        <charset val="204"/>
      </rPr>
      <t>VI типавая</t>
    </r>
  </si>
  <si>
    <r>
      <t xml:space="preserve">Агнолла сыворотка диагностическая шигеллезная, моно-валентные Флекснера типовые </t>
    </r>
    <r>
      <rPr>
        <sz val="10"/>
        <color indexed="8"/>
        <rFont val="Calibri"/>
        <family val="2"/>
        <charset val="204"/>
      </rPr>
      <t>VI</t>
    </r>
  </si>
  <si>
    <t>Сыворотка шигеллезная 3,4 групповая</t>
  </si>
  <si>
    <t>Агнолла сыворотка диагностическая шигеллезная, моно-валентные Флекснера групповая 3,4</t>
  </si>
  <si>
    <t>Сыворотка шигеллезная 6 групповая</t>
  </si>
  <si>
    <t>Агнолла сыворотка диагностическая шигеллезная, моно-валентные Флекснера групповая 6</t>
  </si>
  <si>
    <t>Сыворотка шигеллезная 7,8 групповая</t>
  </si>
  <si>
    <t>Агнолла сыворотка диагностическая шигеллезная, моно-валентные Флекснера групповая 7,8</t>
  </si>
  <si>
    <t>Сыворотка менигококковая Х</t>
  </si>
  <si>
    <t>Менгрувид сыворотка диагностические менингококковые группы Х</t>
  </si>
  <si>
    <t>Сыворотка менигококковые группы А</t>
  </si>
  <si>
    <t>Менгрувид сыворотка диагностические менингококковые группы А</t>
  </si>
  <si>
    <t>Сыворотка менигококковые группы В</t>
  </si>
  <si>
    <t>Менгрувид сыворотка диагностические менингококковые группы В</t>
  </si>
  <si>
    <t>Сыворотка менигококковые группы С</t>
  </si>
  <si>
    <t>Менгрувид сыворотка диагностические менингококковые группы С</t>
  </si>
  <si>
    <t>Сыворотка менигококковые группы 29Е</t>
  </si>
  <si>
    <t>Менгрувид сыворотка диагностические менингококковые группы 29Е</t>
  </si>
  <si>
    <t>Сыворотка менигококковые группы W</t>
  </si>
  <si>
    <t>Менгрувид сыворотка диагностические менингококковые группы 135W</t>
  </si>
  <si>
    <t>Сыворотка менигококковые группы Y</t>
  </si>
  <si>
    <t>Менгрувид сыворотка диагностические менингококковые группы Y</t>
  </si>
  <si>
    <t>Сыворотка менигококковые группы Z</t>
  </si>
  <si>
    <t>Менгрувид сыворотка диагностические менингококковые группы Z</t>
  </si>
  <si>
    <t>Сыворотка сальмонеллезная О62</t>
  </si>
  <si>
    <t>Сыворотка диагностическая ссальмонеллезная адсорбированная О6,2 для РА</t>
  </si>
  <si>
    <t>Сыворотка сальмонеллезная О7</t>
  </si>
  <si>
    <t>Сыворотка диагностическая ссальмонеллезная адсорбированная О7 для РА</t>
  </si>
  <si>
    <t>Сыворотка сальмонеллезная Hb</t>
  </si>
  <si>
    <t>Сыворотка диагностическая ссальмонеллезная адсорбированная Hb для РА</t>
  </si>
  <si>
    <t>Сыворотка сальмонеллезная Hd</t>
  </si>
  <si>
    <t>Сыворотка диагностическая ссальмонеллезная адсорбированная Hd для РА</t>
  </si>
  <si>
    <t>Сыворотка сальмонеллезная Hgm</t>
  </si>
  <si>
    <t>Сыворотка диагностическая ссальмонеллезная адсорбированная Hgm для РА</t>
  </si>
  <si>
    <t>Сыворотка сальмонеллезная Hz</t>
  </si>
  <si>
    <t>Сыворотка диагностическая ссальмонеллезная адсорбированная Hz для РА</t>
  </si>
  <si>
    <t>Сыворотка сальмонеллезная Ha</t>
  </si>
  <si>
    <t>Сыворотка диагностическая ссальмонеллезная адсорбированная Ha для РА</t>
  </si>
  <si>
    <t>Сыворотка сальмонеллезная O2</t>
  </si>
  <si>
    <t>Сыворотка диагностическая ссальмонеллезная адсорбированная O2 для РА</t>
  </si>
  <si>
    <t>Сыворотка сальмонеллезная H-1,2</t>
  </si>
  <si>
    <t>Сыворотка диагностическая ссальмонеллезная адсорбированная O1,2 для РА</t>
  </si>
  <si>
    <t>Сыворотка сальмонеллезная Hc</t>
  </si>
  <si>
    <t>Сыворотка диагностическая ссальмонеллезная адсорбированная Hc для РА</t>
  </si>
  <si>
    <t>Сыворотка сальмонеллезная Hi</t>
  </si>
  <si>
    <t>Сыворотка сальмонеллезная Hi для РА</t>
  </si>
  <si>
    <t>Сыворотка сальмонеллезная ABCDE</t>
  </si>
  <si>
    <t>Сыворотка сальмонеллезная поливалентная ABCDE  для РА</t>
  </si>
  <si>
    <t>Сыворотка сальмонеллезная Hm</t>
  </si>
  <si>
    <t>Сыворотка диагностическая  сальмонеллезная адсорбированная Hm  для РА</t>
  </si>
  <si>
    <t>Сыворотка сальмонеллезная о9</t>
  </si>
  <si>
    <t>Сыворотка диагностическая  сальмонеллезная адсорбированная О9</t>
  </si>
  <si>
    <t>Сыворотка сальмонеллезная о4</t>
  </si>
  <si>
    <t>Сыворотка диагностическая  сальмонеллезная адсорбированная О4</t>
  </si>
  <si>
    <t>Сыворотка сальмонеллезная НК</t>
  </si>
  <si>
    <t>Сыворотка диагностическая  сальмонеллезная адсорбированная НК для РА</t>
  </si>
  <si>
    <t>Сыворотка сальмонеллезная О10</t>
  </si>
  <si>
    <t>Сыворотка диагностическая  сальмонеллезная адсорбированная О10 для РА</t>
  </si>
  <si>
    <t>Сыворотка сальмонеллезная О11</t>
  </si>
  <si>
    <t>Сыворотка диагностическая  сальмонеллезная адсорбированная О11 для РА</t>
  </si>
  <si>
    <t>Сыворотка сальмонеллезная О12</t>
  </si>
  <si>
    <t>Сыворотка диагностическая  сальмонеллезная адсорбированная О12 для РА</t>
  </si>
  <si>
    <t>Сыворотка сальмонеллезная H eh</t>
  </si>
  <si>
    <t>Сыворотка диагностическая  сальмонеллезная адсорбированная H eh для РА</t>
  </si>
  <si>
    <t>Диагностикум Y. Kristensenii</t>
  </si>
  <si>
    <t>Диагностикум эритроцитарный иерсиниозный (Y. Kristensenii) антигенный сухой</t>
  </si>
  <si>
    <t>Диагностикум псевдотуберкулезный</t>
  </si>
  <si>
    <t>диагностикум эритроцитарный псевдотуберкулезный антигенный сухой</t>
  </si>
  <si>
    <t>Диагностикум холерный О139</t>
  </si>
  <si>
    <t>диагностикум эритроцитарный О-139 холерный антигенный сухой</t>
  </si>
  <si>
    <t>Диагностикум шигеллезный флекснер 1-5</t>
  </si>
  <si>
    <t>Диагностикум шигеллезный эритроцитарный шигеллезный флекснер 1-5 антигенный жидкий</t>
  </si>
  <si>
    <t>Диагностикум шигеллезный флекснер 6</t>
  </si>
  <si>
    <t>Диагностикум шигеллезный эритроцитарный шигеллезный флекснер 6 антигенный жидкий</t>
  </si>
  <si>
    <t>Диагностикум шигеллезный зонне</t>
  </si>
  <si>
    <t>Диагностикум эритроцитарный шигеллезный зонне антигенный жидкий</t>
  </si>
  <si>
    <t>Диагностикум комплексный сальмонллезный</t>
  </si>
  <si>
    <t>диагностикум эритроцитарный комплексный сальмонелезный антигенный жидкий</t>
  </si>
  <si>
    <t>Диагностикум сальмонллезный Ви</t>
  </si>
  <si>
    <t>диагностикум эритроцитарный сальмонелезный ВИ антигенный жидкий</t>
  </si>
  <si>
    <t>Диагностикум иерсиниозный О9</t>
  </si>
  <si>
    <t>Диагностикум эритроцитарнный иерсиниозный О9 антигенный сухой</t>
  </si>
  <si>
    <t>Диагностикум ирсиниозный О3</t>
  </si>
  <si>
    <t>Диагностикум эритроцитарнный иерсиниозный О3 антигенный сухой</t>
  </si>
  <si>
    <t>Диагностикум менингококовый А</t>
  </si>
  <si>
    <t>Диагностикум эритроцитарнный менгококовый группы А жидкий</t>
  </si>
  <si>
    <t>Диагностикум менингококовый В</t>
  </si>
  <si>
    <t>Диагностикум эритроцитарнный менгококовый группы В жидкий</t>
  </si>
  <si>
    <t>Диагностикум менингококовый С</t>
  </si>
  <si>
    <t>Диагностикум эритроцитарнный менгококовый группы С жидкий</t>
  </si>
  <si>
    <t>Диагностикум листериозный</t>
  </si>
  <si>
    <t>Диагностикум эритроцитарный листериозный антигенный сухой</t>
  </si>
  <si>
    <t>Диагностикум пастереллезный</t>
  </si>
  <si>
    <t>Диагностикум эритроцитарный пастереллезный антигенный сухой</t>
  </si>
  <si>
    <t>Диагностикум розе-бенгал</t>
  </si>
  <si>
    <t>Антиген для Роз бенгал пробы</t>
  </si>
  <si>
    <t>Сыворотка холерная О139</t>
  </si>
  <si>
    <t>Теллурит калия 2%</t>
  </si>
  <si>
    <t>Диагностикум бурцеллезный</t>
  </si>
  <si>
    <t>Диагностикум бруцеллезный жидкий для РА</t>
  </si>
  <si>
    <t>Дианостикум паракоклюшный</t>
  </si>
  <si>
    <t>HIMEDIA DD014 ксилоза</t>
  </si>
  <si>
    <t>HIMEDIA DD014 ксилоза диски для определения ферментации углевода 20мг/диск</t>
  </si>
  <si>
    <t>HIMEDIA DD010 рамноза</t>
  </si>
  <si>
    <t>HIMEDIA D+C120:C136D010  рамноза диски для определения ферментации углевода 25мг/диск</t>
  </si>
  <si>
    <t>HIMEDIA DD005 мальтоза</t>
  </si>
  <si>
    <t>HIMEDIA DD005  мальтоза диски для определения ферментации углевода 25мг/диск</t>
  </si>
  <si>
    <t>Система индикаторная бумажная (СИБ)</t>
  </si>
  <si>
    <t>Система индикаторная бумажная (СИБ) для индентификации энтеробактерий</t>
  </si>
  <si>
    <t>индиторные бумаги</t>
  </si>
  <si>
    <t>универсальные индикаторные бумаги рН 0-12 (100 полоски)</t>
  </si>
  <si>
    <t xml:space="preserve">лошадиная сыворотка </t>
  </si>
  <si>
    <t>фаг</t>
  </si>
  <si>
    <t>колипротейный фаг</t>
  </si>
  <si>
    <t>Интести фаг</t>
  </si>
  <si>
    <t>Дизентерийный фаг</t>
  </si>
  <si>
    <t>Стафилакокковый фаг</t>
  </si>
  <si>
    <t>Сальмонеллезный фаг</t>
  </si>
  <si>
    <t>Синегнойный фаг</t>
  </si>
  <si>
    <t>Индол тест</t>
  </si>
  <si>
    <t>Оксидазый тест</t>
  </si>
  <si>
    <t xml:space="preserve">дифтерейный антитоксин </t>
  </si>
  <si>
    <t xml:space="preserve">музейные штамы </t>
  </si>
  <si>
    <t>Escherichila  coli ATCC25922</t>
  </si>
  <si>
    <t>Staphylococcus aureus ATCC 29213</t>
  </si>
  <si>
    <t>Pseudomonfs aeruginosa ATCC 27853</t>
  </si>
  <si>
    <t xml:space="preserve">СА222.Хромогенная  среда CHROMagar Candida  для выделения и дифференциации Candida Spp - Основа  на 5000 мл готовой среды из Набора сред  для выделения, определения и подсчета патогенных микроорганизмов </t>
  </si>
  <si>
    <t>Хромогенная  среда для выделения и дифференциации Candida Spp. Основа 238,5 г в упаковке для приготовления 5000 мл среды.</t>
  </si>
  <si>
    <t xml:space="preserve">ТА672Хромогенная среда CHROMagar Staph aureus для выделения и определения Staphylococcus aureus - Основа на 5000 мл  готовой среды из Набора сред для выделения, определения и подсчета патогенных микроорганизмов </t>
  </si>
  <si>
    <t>Хромогенная среда для выделения и определения Staphylococcus aureus Spp. Основа 412,5 г в упаковке для приготовления 5000 мл среды.</t>
  </si>
  <si>
    <t xml:space="preserve">SA132Хромогенная среда CHROMagar Salmonella для выделения Salmonella - Основа на 5000 мл готовой среды из Набора сред  для выделения, определения и подсчета патогенных микроорганизмов </t>
  </si>
  <si>
    <t>Хромогенная среда для выделения   Salmonella  . Основа 174,5 г в упаковке для приготовления 5000 мл среды.</t>
  </si>
  <si>
    <t xml:space="preserve">RT412Хромогенная  среда CHROMagar Orientation  для выделения и дифференциации патогенов мочевых путей основа на 5000мл готовой среды среды из Набора сред для выделения, определения и подсчета патогенных микроорганизмов </t>
  </si>
  <si>
    <t>Хромогенная среда для выделения и дифференциации патогенов мочевых путей. Основа 165г в упаковке для приготовления  5000мл среды</t>
  </si>
  <si>
    <t>233766 Стерильная игла для пересева субкультур Subculture units (Thermo fisher scientific, КИТАЙ)</t>
  </si>
  <si>
    <t>Стерильные иглы для выполнения пересева материала из положительных флаконов с целью дальнейшей идентификации микроорганизмов. 100 шт/уп.</t>
  </si>
  <si>
    <t xml:space="preserve">№410853 -Инкубационные флаконы BACT/ALERT PF Plus из комплекта Автоматический бактериологический анализатор культур крови и микобактерий BacT/Alert 3D Combo </t>
  </si>
  <si>
    <r>
      <t xml:space="preserve">Пластиковые флаконы с питательной средой и адсорбирующими полимерными гранулами для определения аэробной и факультативно анаэробной флоры в педиатрических образцах крови. Одноразовые флаконы BACT/ALERT PF Plus содержат 30 мл комплексной питательной среды и </t>
    </r>
    <r>
      <rPr>
        <sz val="10"/>
        <color indexed="8"/>
        <rFont val="Calibri"/>
        <family val="2"/>
        <charset val="204"/>
      </rPr>
      <t>≥</t>
    </r>
    <r>
      <rPr>
        <sz val="10"/>
        <color indexed="8"/>
        <rFont val="Times New Roman"/>
        <family val="1"/>
        <charset val="204"/>
      </rPr>
      <t>1,6 г адсорбирующих полимерных гранул.</t>
    </r>
  </si>
  <si>
    <t xml:space="preserve">AC092(B)Среда CHROMagar Acinetobacter Base для выделения Acinetobacter - Основа на 5000 мл готовой среды из Набора сред для выделения, определения и подсчета патогенных микроорганизмов </t>
  </si>
  <si>
    <t xml:space="preserve">AC092(S)Среда CHROMagar Acinetobacter supplement для выделения Acinetobacter –Добавка на 5000 мл готовой среды из Набора сред для выделения, определения и подсчета патогенных микроорганизмов </t>
  </si>
  <si>
    <t xml:space="preserve">CR102 Среда CHROMagar MDR selective suppl. для выделения Acinetobacter –Добавка на 1000 мл готовой среды из Набора сред для выделения, определения и подсчета патогенных микроорганизмов  </t>
  </si>
  <si>
    <t xml:space="preserve">YE492(B) Хромогенная среда CHROMagar Y. enterocolitica для выделения Y. enterocolitica в пищевых образцах – Основа на 5000 мл готовой среды из Набора сред для выделения, определения и подсчета патогенных микроорганизмов </t>
  </si>
  <si>
    <t xml:space="preserve">YE492(S Хромогенная среда CHROMagar Y. enterocolitica suppl. для выделения Y. enterocolitica в пищевых образцах – Добавка на 5000 мл готовой среды из Набора сред для выделения, определения и подсчета патогенных микроорганизмов  </t>
  </si>
  <si>
    <t xml:space="preserve">CQ392(B) CHROMagar Streptococcus - хромогенная среда, предназначенная для изоляции и дифференцирования Streptococcus в образцах окружающей среды </t>
  </si>
  <si>
    <t xml:space="preserve">CQ392(S)Добавка для приготовления хромогенной среды CHROMagar Streptococcus </t>
  </si>
  <si>
    <t xml:space="preserve">CQ392(S) Добавка для приготовления хромогенной среды CHROMagar Streptococcus </t>
  </si>
  <si>
    <t xml:space="preserve"> для бактериологических исследований «Питательная среда для выделения энтеробактерий сухая» ( Агар Эндо-ГРМ) </t>
  </si>
  <si>
    <t xml:space="preserve"> среда Плоскирева </t>
  </si>
  <si>
    <t xml:space="preserve">  для бактериологических исследований «Питательная среда для выделения шигелл» (Среда Плоскирева-) </t>
  </si>
  <si>
    <t>Питательная среда для выращивания бифидобактерий. Среда бифидум, (бульон сухой)</t>
  </si>
  <si>
    <t>Питательный бульон, M002-500G</t>
  </si>
  <si>
    <t>Питательная среда для выращивания микроорганизмов.Питательный бульон, M002-500G</t>
  </si>
  <si>
    <t xml:space="preserve">Висмут-сульфит агар, </t>
  </si>
  <si>
    <t xml:space="preserve">  для бактериологических исследований «Питательная среда  для выделения  сальмонелл  сухая» (Висмут-сульфит-ГРМ-агар) </t>
  </si>
  <si>
    <t>Cреда Пизу</t>
  </si>
  <si>
    <t xml:space="preserve">  для бактериологических исследований «Питательная среда для  идентификации коринебактерий по тесту расщепления цистина сухая» (Среда Пизу) </t>
  </si>
  <si>
    <t xml:space="preserve"> Щелочной агар</t>
  </si>
  <si>
    <t>Питательная среда для выделения и культивирования холерного вибриона сухая.</t>
  </si>
  <si>
    <t>Желчь сухая, очищенная</t>
  </si>
  <si>
    <t>Питательная среда для выращивания микроорганизмов.Желчь сухая, очищенная</t>
  </si>
  <si>
    <t>Жидкая среда Cабуро</t>
  </si>
  <si>
    <t xml:space="preserve">Питательная среда для выращивания микроорганизмов.Жидкая среда Cабуро </t>
  </si>
  <si>
    <t xml:space="preserve"> Cреда менингоагар</t>
  </si>
  <si>
    <t xml:space="preserve">Менингоагар  «(Питательный агар для культивирования и выделения менингококков сухая)» </t>
  </si>
  <si>
    <t xml:space="preserve">Ферментативный пептон, </t>
  </si>
  <si>
    <t xml:space="preserve">Питательная среда для выращивания микроорганизмов.Ферментативный пептон, </t>
  </si>
  <si>
    <t xml:space="preserve">Жидкая тиогликолевая среда, </t>
  </si>
  <si>
    <t xml:space="preserve">  для бактериологических исследований «Питательная среда для контроля стерильности сухая» (Тиогликолевая среда)»  </t>
  </si>
  <si>
    <t>Пептон основноой</t>
  </si>
  <si>
    <t xml:space="preserve"> Среда предназначается для изготовления  изготовления жидкой питательной среды обогощения так называемой" пептоной воды" ,который используется для выделения  и культивирования холерного вибриона (пептон основной сухой)</t>
  </si>
  <si>
    <t>среда Олькеницского</t>
  </si>
  <si>
    <t>Питательная среда для выращивания микроорганизмов.Трехсахарный железосодержащий агар</t>
  </si>
  <si>
    <t>среда  Коринебакагар</t>
  </si>
  <si>
    <t xml:space="preserve">  для бактериологических исследований «Питательная среда для выделения коринебактерий»     ( Коринебакагар)    </t>
  </si>
  <si>
    <t>Среда ОТДМ</t>
  </si>
  <si>
    <t xml:space="preserve"> для бактериологических исследований « Питательная среда для определения токсигенности дифтерийных микробов сухая» (Коринетоксагар) </t>
  </si>
  <si>
    <t>Cтафилококк агар</t>
  </si>
  <si>
    <t>питательная среда для вырщивание микроорганизма стафилококка</t>
  </si>
  <si>
    <t>Питательная среда для выращивания микроорганизмов синегнойной палочки</t>
  </si>
  <si>
    <t>агар симмонс</t>
  </si>
  <si>
    <t>Агар Симмонс</t>
  </si>
  <si>
    <t>среда Кода</t>
  </si>
  <si>
    <t>Среда Кода</t>
  </si>
  <si>
    <t>хромагенный агар для кандида</t>
  </si>
  <si>
    <t>питательная среда хромогенный агар  для выращивание микроорганизмов разновидности кандиды хаймедия в одном упаковке 500гр</t>
  </si>
  <si>
    <t>HIMEDIA МО44-500G Сахарный бульон (Dextrose Broth)</t>
  </si>
  <si>
    <t>HIMEDIA М618-500G щеелочная пептонная вода(AlkalinePeptone Walter)</t>
  </si>
  <si>
    <t xml:space="preserve">среда Вильсон Бллер </t>
  </si>
  <si>
    <t xml:space="preserve">Питательная среда Вильсон-Блера для выделения  и первичной идентификации облигатно-анаэробных сульфитредуцирующих бактерий рода Clostridium сухая. </t>
  </si>
  <si>
    <t xml:space="preserve">  Мюллер- Хинтон агар</t>
  </si>
  <si>
    <t>Мюллер- Хинтон агар. Питательная среда для определения чувствительности микроорганизмов к противомикробным лекарственным средствам сухая.</t>
  </si>
  <si>
    <t>среда бордетелла агар(КУА)</t>
  </si>
  <si>
    <t>среда Казеиново-  угольный агар используется для  культивирования  микробов рода Бордетелла пиртусис</t>
  </si>
  <si>
    <t>среда АГВ</t>
  </si>
  <si>
    <t>среда АГВ для определение чувствительности</t>
  </si>
  <si>
    <t xml:space="preserve">лактобакагар </t>
  </si>
  <si>
    <t>Питательная среда предназначена для культивирования и выделения лактобацилл из клинического материала, пищевых и молочных продуктов.</t>
  </si>
  <si>
    <t xml:space="preserve">глюкоза </t>
  </si>
  <si>
    <t>Глюкоза химический чистый</t>
  </si>
  <si>
    <t>Ацетат агар</t>
  </si>
  <si>
    <t>натрии хлорид химичиский чистый</t>
  </si>
  <si>
    <t>манит агар</t>
  </si>
  <si>
    <t>маланат Na</t>
  </si>
  <si>
    <t>гисса малана Na</t>
  </si>
  <si>
    <t>Реагенты для бак диагностики: Пасторекс Менингитис / PASTOREX MENINGITIS, 25 тестов, 61607, Bio-Rad</t>
  </si>
  <si>
    <t>наб</t>
  </si>
  <si>
    <t>Карандаш</t>
  </si>
  <si>
    <t>Карандаши по стеклу и фарфору,70мм, красный</t>
  </si>
  <si>
    <t>упаковка</t>
  </si>
  <si>
    <t>Карандаши по стеклу и фарфору,70мм, синий</t>
  </si>
  <si>
    <t xml:space="preserve">Масло иммерсионное </t>
  </si>
  <si>
    <t>Масло иммерсиное для микроскопа</t>
  </si>
  <si>
    <t xml:space="preserve">   Диски с азитромицином(at) 15 мкг</t>
  </si>
  <si>
    <t xml:space="preserve">Диски с азитромицином 15 мкг № 100. Диски индикаторные картонные с противомикробными лекарственными средствами ДИ-ПЛС-50-01 </t>
  </si>
  <si>
    <t xml:space="preserve">  Диски с бензилпенициллином   (p) 10u мкг</t>
  </si>
  <si>
    <t>Диски с бензилпенициллином 10 ЕД № 100.  Диски индикаторные картонные с противомикробными лекарственными средствами ДИ-ПЛС-50-01</t>
  </si>
  <si>
    <t xml:space="preserve"> Диски имипенем (i) 10 мкг</t>
  </si>
  <si>
    <t xml:space="preserve"> Диски с имипенемом 10 мкг № 100.Диски индикаторные картонные с противомикробными лекарственными средствами ДИ-ПЛС-50-01 </t>
  </si>
  <si>
    <t xml:space="preserve"> дискс с оксациллином (окс)1мкг</t>
  </si>
  <si>
    <t xml:space="preserve">ДИ -ПЛС-50-01дискс с оксациллином (окс)1мкг диски индикаторные картонные с противомикробными лекарственными средствами </t>
  </si>
  <si>
    <t xml:space="preserve"> Диски с  цефепимом(cpm) 30 мкг</t>
  </si>
  <si>
    <t xml:space="preserve">Диски с цефепимом 30 мкг № 100.Диски индикаторные картонные с противомикробными лекарственными средствами ДИ-ПЛС-50-01 </t>
  </si>
  <si>
    <t xml:space="preserve"> Диски с цефотаксимом  (ce) 30 мкг</t>
  </si>
  <si>
    <t xml:space="preserve">Диски с цефотаксимом 30 мкг № 100.Диски индикаторные картонные с противомикробными лекарственными средствами ДИ-ПЛС-50-01      </t>
  </si>
  <si>
    <t xml:space="preserve">  Диски с цефтазидимом   (ca) 30 мкг</t>
  </si>
  <si>
    <t xml:space="preserve">Диски с цефтазидимом 30 мкг № 100 . Диски индикаторные картонные с противомикробными лекарственными средствами ДИ-ПЛС-50-01 </t>
  </si>
  <si>
    <t xml:space="preserve">  Диски с цефуроксимом  (cu) 30 мкг</t>
  </si>
  <si>
    <t xml:space="preserve"> Диски с цефуроксимом 30 мкг № 100.   Диски индикаторные картонные с противомикробными лекарственными средствами ДИ-ПЛС-50-01 </t>
  </si>
  <si>
    <t xml:space="preserve">  диски с меропенемом (mr) 10 мкг</t>
  </si>
  <si>
    <t xml:space="preserve">Диски с меропенемом 10 мкг № 100.Диски индикаторные картонные с противомикробными лекарственными средствами ДИ-ПЛС-50-01 </t>
  </si>
  <si>
    <t>диски с бацитрацином</t>
  </si>
  <si>
    <t>Диски с бацитрацином 10 ЕД № 50. Диски индикаторные картонные с противомикробными лекарственными средствами ДИ-ПЛС-50-01</t>
  </si>
  <si>
    <t>SD025-10CT Диски сВанкомицином30  мкг</t>
  </si>
  <si>
    <t xml:space="preserve">Диски с ванкомицином 30 мкг № 100.Диски индикаторные картонные с противомикробными лекарственными средствами ДИ-ПЛС-50-01 </t>
  </si>
  <si>
    <t>Диски с ампициллином</t>
  </si>
  <si>
    <t xml:space="preserve">Диски с ампициллином 10 мкг №  100. Диски индикаторные картонные с противомикробными лекарственными средствами ДИ-ПЛС-50-01 </t>
  </si>
  <si>
    <t xml:space="preserve">диски с ципрофлоксацином </t>
  </si>
  <si>
    <t xml:space="preserve">Диски с ципрофлоксацином 5 мкг  № 100.Диски индикаторные картонные с противомикробными лекарственными средствами ДИ-ПЛС-50-01 </t>
  </si>
  <si>
    <t xml:space="preserve">диски с цефтриаксоном </t>
  </si>
  <si>
    <t>диски с цефтриаксонлм 30мкг№100  диски индикаторные картонные с противомикробными лекарственными средствами ДИ- ПЛС- 50-01</t>
  </si>
  <si>
    <t>диски с цефазолином 30мкг</t>
  </si>
  <si>
    <t xml:space="preserve">Диски с цефазолином 30 мкг № 100.Диски индикаторные картонные с противомикробными лекарственными средствами ДИ-ПЛС-50-01   </t>
  </si>
  <si>
    <t>диски с амфотерацином</t>
  </si>
  <si>
    <t>диски с амфотерациномг Диски индикаторные картонные с противомикробными срествами ДИ- ПЛС-50-01</t>
  </si>
  <si>
    <t>диски с ампецеллелном</t>
  </si>
  <si>
    <t>диски с ампецеллином Диски индикаторные картонные с противомикробными срествами ДИ- ПЛС-50-01</t>
  </si>
  <si>
    <t>диски с эритромицином</t>
  </si>
  <si>
    <t>диски с эритромицином  Диски индикаторные картонные с противомикробными срествами ДИ- ПЛС-50-01</t>
  </si>
  <si>
    <t>диски с нистатином</t>
  </si>
  <si>
    <t>диски с нистатином Диски индикаторные картонные с противомикробными срествами ДИ- ПЛС-50-01</t>
  </si>
  <si>
    <t>диски с флюконозолм</t>
  </si>
  <si>
    <t>диски сфлюконозолом Диски индикаторные картонные с противомикробными срествами ДИ- ПЛС-50-01</t>
  </si>
  <si>
    <t>диски с вориконазолом</t>
  </si>
  <si>
    <t>диски с  вориконазолом Диски индикаторные картонные с противомикробными срествами ДИ- ПЛС-50-01</t>
  </si>
  <si>
    <t>диски с кетоконозолом</t>
  </si>
  <si>
    <t>диски с кетоконазолом Диски индикаторные картонные с противомикробными срествами ДИ- ПЛС-50-01</t>
  </si>
  <si>
    <t>диски с  клотримазолом</t>
  </si>
  <si>
    <t>диски с клотримазоломДиски индикаторные картонные с противомикробными срествами ДИ- ПЛС-50-01</t>
  </si>
  <si>
    <t>диски с интраконазолом</t>
  </si>
  <si>
    <t xml:space="preserve">диски с интраконазолом Диски индикаторные картонные с противомикробными срествами ДИ </t>
  </si>
  <si>
    <t>диски с амикацином 30мг</t>
  </si>
  <si>
    <t xml:space="preserve">диски с амикацином 30мг Диски индикаторные картонные с противомикробными срествами ДИ-  </t>
  </si>
  <si>
    <t>диски с левофлоксацином 5мг</t>
  </si>
  <si>
    <t xml:space="preserve">диски с левофлоксацином 5мг Диски индикаторные картонные с противомикробными срествами ДИ-  </t>
  </si>
  <si>
    <t>диски с клиндамицином 2мг</t>
  </si>
  <si>
    <t xml:space="preserve">диски с клиндамицин 2мг Диски индикаторные картонные с противомикробными срествами ДИ-  </t>
  </si>
  <si>
    <t>диски с ванкамицином 30мг</t>
  </si>
  <si>
    <t xml:space="preserve">диски с ванкамицином 30мг Диски индикаторные картонные с противомикробными срествами ДИ-  </t>
  </si>
  <si>
    <t>диски с триметропин-сульфаметоксазолом</t>
  </si>
  <si>
    <t xml:space="preserve">диски с  триметропин-сульфаметоксазолом  Диски индикаторные картонные с противомикробными срествами ДИ-  </t>
  </si>
  <si>
    <t>диски с гентомицином 10мг</t>
  </si>
  <si>
    <t xml:space="preserve">диски с гентомицином 10мг Диски индикаторные картонные с противомикробными срествами ДИ-  </t>
  </si>
  <si>
    <t>диски с пиперацилином10омд</t>
  </si>
  <si>
    <t xml:space="preserve">диски с пиперацелином 100мд Диски индикаторные картонные с противомикробными срествами ДИ-  </t>
  </si>
  <si>
    <t>диски с амоксициллин/клавулоновой кислотой 20/10мд</t>
  </si>
  <si>
    <t xml:space="preserve">диски с амоксициллин/клавулоновой кислотой 20/10мд Диски индикаторные картонные с противомикробными срествами ДИ-  </t>
  </si>
  <si>
    <t>диски с хлорамфениколом 30мг</t>
  </si>
  <si>
    <t xml:space="preserve">диски с хлорамфениколом 30мг  Диски индикаторные картонные с противомикробными срествами ДИ-  </t>
  </si>
  <si>
    <t>диски с цефокситном 30мг</t>
  </si>
  <si>
    <t xml:space="preserve">диски с цефокситином 30мг  Диски индикаторные картонные с противомикробными срествами ДИ-  </t>
  </si>
  <si>
    <t>диски с оптохином</t>
  </si>
  <si>
    <t xml:space="preserve">диски с оптохином  Диски индикаторные картонные с противомикробными срествами ДИ-  </t>
  </si>
  <si>
    <t>Диски с пиперацилином/ тазабактамом100/10мд</t>
  </si>
  <si>
    <t xml:space="preserve">диски с пиперацилином/ тазабактамом100/10мд Диски индикаторные картонные с противомикробными срествами ДИ-  </t>
  </si>
  <si>
    <t>Диски с тикрациллином/ клавулоновой кислотой 75мг</t>
  </si>
  <si>
    <t>Диски с ампициллином/сульбактамом 10/10мг</t>
  </si>
  <si>
    <t>Диски с томбромицином 10мг</t>
  </si>
  <si>
    <t xml:space="preserve">диски с томбрацином 10мг Диски индикаторные картонные с противомикробными срествами ДИ-  </t>
  </si>
  <si>
    <t>Сыворотка streptococcus pneumoniae</t>
  </si>
  <si>
    <t>сыворотка streptococcus pneumoniae</t>
  </si>
  <si>
    <t>Крафт бумага</t>
  </si>
  <si>
    <t>Диагностический набор для количественного определения АЛТ (Аланин аминотрансфераза) в сыворотке и плазме крови на анализаторах</t>
  </si>
  <si>
    <t>In vitro испытания для количественного определения содержания аланинаминотрансферазы (АЛТ) в человеческой сыворотке крови и плазме с использованием систем Roche/Hitachi Cobas400+. Принцип метода Данный анализ построен на рекомендациях Международной федерации клинической биохимии (IFCC), но оптимизирован для повышения эффективности и стабильности.3, 4 АЛТ катализирует реакцию L-аланина с 2-оксоглутаратом. Сформированный пируват уменьшается через воздействие НАДН в процессе реакции, катализируемой лактатдегидрогеназой (ЛДГ), и образуются L-лактат и НАД+ . ALT L-аланин + 2-оксоглутарат пируват + L глутамат LDH Пируват + НАДН + H + L лактат + НАД+ Скорость окисления НАДН прямо пропорциональна каталитической активности АЛТ. Это определяется измерением снижения абсорбции. Реагенты - рабочие растворы R1 ТРИС-буфер: 224 ммоль/л, рН 7.3 (37 °C); L аланин: 1120 ммоль/л; альбумин (бычий): 0.25 %; лактатгидрогеназа (бактериальная): ≥ 45 мккат/л; стабилизаторы; консервант R2 2 Оксоглютарат: 94 ммоль/л; НАДН: ≥ 1.7 ммоль/л; добавки; консервант R1 находится в позиции B, R2 — в позиции C</t>
  </si>
  <si>
    <t>Диагностический набор для количественного определения АСТ (Аспартат аминотрасфераза) в сыворотке и плазме крови на анализаторах</t>
  </si>
  <si>
    <t>In vitro испытания для количественного определения содержания аспартатаминотрансферазы (АСТ) в человеческой сыворотке крови и плазме с использованием систем Roche/Hitachi Cobas400+. Принцип метода Данный анализ построен на рекомендациях Международной федерации клинической биохимии (IFCC), но оптимизирован для повышения эффективности и стабильности.3,4 АСТ в образце катализирует перенос аминогруппы между L аспартатом и 2-оксоглутаратом с получением оксалоацетата и L глутамата. Оксалоацетат затем вступает в реакцию с НАДН в присутствии малат дегидрогеназы (МДГ) и приводит к образованию НАД+ . АСТ L-аспартат + 2-оксоглутарат оксалоацетат + L глутамат MDH Оксалоацетат + НАДН + H + L-малат + НАД+ Скорость окисления НАДН прямо пропорциональна каталитической активности АСТ Это определяется измерением снижения абсорбции. Реагенты - рабочие растворы R1 ТРИС буфер: 264 ммоль/л, рН 7.8 (37 °C); L аспартат: 792 ммоль/л; МДГ (бактериальная): ≥ 24 мккат/л; ЛДГ (бактериальная): ≥ 48 мккат/л; альбумин (бычий): 0.25 %; консервант R2 НАДН: ≥ 1.7 ммоль/л; 2 оксоглутарат: 94 ммоль/л; консервант R1 находится в позиции A, R2 — в позиции B и C.</t>
  </si>
  <si>
    <t>Диагностический набор для количественного определения Щелочной фосфотазы  в сыворотке и плазме крови на анализаторах 200 тестов</t>
  </si>
  <si>
    <t>In-vitro тест для количественного определения щелочной фосфатазы в сыворотке и плазме человека на анализаторах Roche/Hitachi Cobas400+. Принцип метода Колориметрический анализ в соответствии со стандартизированным методом. В присутствии ионов магния и цинка, п нитрофенилфосфат расщепляется фосфатазами на фосфат и п нитрофенол. ALP п нитрофенилфосфат + H2O     фосфат + п нитрофенол Количество выделяемого п-нитрофенола прямо пропорционально каталитической активности щелочной фосфатазы. Это определяют, измеряя повышение оптической плотности. Реагенты - рабочие растворы R1 2 амино 2 метил 1 пропанол: 1.724 моль/л, pH 10.44 (30 °C); ацетат магния: 3.83 ммоль/л; сульфат цинка: 0.766 ммоль/л; N (2 гидроксиэтил) этилендиаминтриуксусная кислота: 3.83 ммоль/л R2 п нитрофенил фосфат: 132.8 ммоль/л; рН 8.50 (25 °C); консерванты R1 находится в положении B, и R2 находится в положении C.</t>
  </si>
  <si>
    <t>Диагностический набор для количественного определения Общего белка в сыворотке и плазме крови на анализаторах Белок общий 300тестов</t>
  </si>
  <si>
    <t>Набор для in vitro диагностики. Предназначен для количественного определения общего содержания белка в сыворотке и плазме крови человека на анализаторах Roche/Hitachi Cobas400+. Принцип метода2 Колориметрический анализ Двувалетный свинец вступает в реакцию со щелочным раствором с протеиновой пептидной связью и формируется характерный биуретовый комплекс фиолетового цвета. Тартрат натрия-калия предотвращает осаждение гидроксида меди, а йодид калия предотвращает самовосстановление меди.щелочной раствор белок + Cu2+ Cu белковый комплекс Интенсивность окраски прямо пропорциональна концентрации белка, которая может быть определена фотометрически.</t>
  </si>
  <si>
    <t>Диагностический набор для количественного определения Альбумина в сыворотке и плазме крови на анализаторах Альбмин</t>
  </si>
  <si>
    <t>Набор для диагностики in vitro. Предназначен для количественного определения концентрации альбумина в сыворотке, плазме и моче на анализаторах Cobas Integra 400+.</t>
  </si>
  <si>
    <t>Диагностический набор для количественного определения С-реактивного белка (количественный) в сыворотке и плазме крови на анализаторах  300тестов</t>
  </si>
  <si>
    <t>Набор для in vitro диагностики. Предназначен для количественного иммунологического определения С реактивного белка в сыворотке и плазме крови человека на анализаторах Cobas Integra 400+.Принцип метода3,4,5 Турбидиметрический метод с латексным усилением. CRP человека агглютинирует с латексными частицами, покрытыми моноклональными антителами к CRP. Преципитат определяется турбидиметрически при 552 нм. Реагенты – рабочие растворы R1 ТРИС-буфер с альбумином бычьей сыворотки и иммуноглобулинами (мышиными); консервант SR Частицы латекса, покрытые анти СРБ (мышиным) в глициновом буфере; консервант R1 находится в положении B, SR – в положении C.</t>
  </si>
  <si>
    <t>Диагностический набор для количественного определения Кальция в сыворотке и плазме крови на анализаторах Кальций, Calcium Gen.2 (300 tests)</t>
  </si>
  <si>
    <t>Набор для диагностики in vitro. Предназначен для количественного определения концентрации общего кальция в сыворотке, плазме и моче на анализаторах Cobas Integra 400+.</t>
  </si>
  <si>
    <t>Диагностический набор для количественного определения Мочевины в сыворотке и плазме крови на анализаторах Мочевина, Urea/BUN (500 tests)</t>
  </si>
  <si>
    <t>Набор для in vitro диагностики. Предназначен для количественного определения мочевины/азота мочевины в сыворотке, плазме и моче человека на анализаторах Roche/Hitachi Cobas400+. Принцип метода Кинетический тест с применением уреазы и глутаматдегидрогеназы.2,3, 4,5 Мочевина гидролизуется уреазой, в результате чего формируется аммоний и карбонат. Уреаза Мочевина + 2 H2O 2 NH4 +  + CO3 2- В ходе второй реакции 2 оксоглутарат вступает в реакцию с аммонием в присутствии глутаматдегидрогеназы (ГЛДГ) и кофермента НАДН, в результате чего образуется L глутамат. В ходе данной реакции 2 моля НАДН окисляются до НАД+ для каждого моля гидролизованной мочевины. Глутаматдегидрогеназа GLDH NH4 + + 2 оксоглутарат + НАДН L глютамат + НАД+ + H2O Степень уменьшения концентрации НАДН прямо пропорциональна концентрации мочевины в образце и измеряется фотометрическими способами. Реагенты - рабочие растворы R1 NaCl 9 % R2 ТРИС-буфер: 220 ммоль/л, рН 8.6; 2 оксокглутарат: 73 ммоль/л; НАДН: 2.5 ммоль/л; АДФ: 6.5 ммоль/л; уреаза (канавалия мечевидная): ≥ 300 мккат/л; ГЛДГ (бычья печень): ≥ 80 мккат/л; консервант; нереактивные стабилизаторы R1 находится в позиции С, R2 — в позиции В.</t>
  </si>
  <si>
    <t>Диагностический набор для количественного определения креатинина в сыворотке и плазме крови на анализаторах креатинин,  (700 tests)</t>
  </si>
  <si>
    <t>Набор для диагностики in vitro. Предназначен для количественного определения концентрации креатинина в сыворотке, плазме и моче на анализаторах Cobas Integra 400+.</t>
  </si>
  <si>
    <t>Диагностический набор для количественного определения Мочевой кислоты в сыворотке и плазме крови на анализаторах Мочевая кислота</t>
  </si>
  <si>
    <t>Набор для in vitro диагностики. Предназначен для количественного определения мочевой кислоты  в сыворотке, плазме крови и моче. Принцип метода кинетический тест. Cobas Integra 400+</t>
  </si>
  <si>
    <t>Диагностический набор для количественного определения прямого билирубина  в сыворотке и плазме крови на анализаторах  (350 tests)</t>
  </si>
  <si>
    <t>Набор для диагностики in vitro. Предназначен для количественного определения концентрации прямого биллирубина в сыворотке, плазме и моче на анализаторах Cobas Integra 400+.</t>
  </si>
  <si>
    <t>Диагностический набор для количественного определения Железа в сыворотке и плазме крови на анализаторах (200 tests)</t>
  </si>
  <si>
    <t>Набор для in vitro диагностики. Предназначен для количественного определения железа в сыворотке и плазме крови человека на анализаторах Roche/Hitachi Cobas400+. Для определения содержания железа в организме используются различные фотометрические методы. Все они имеют следующие общие черты: ▪ Высвобождение ионов Fe3+ из трансферринового комплекса с использованием кислот или детергентов. ▪ Уменьшение ионов Fe3+ до ионов Fe2+ . ▪ Реакция ионов Fe2+ и получение окрашенного комплекса. Описанный здесь метод основан на методе, использующем феррозин и не использующем депротеинизацию. Принцип метода Колориметрический анализ. pH</t>
  </si>
  <si>
    <t>Диагностический набор для количественного определения общего билирубина  в сыворотке и плазме крови на анализаторах  (250 tests)</t>
  </si>
  <si>
    <t>Набор для диагностики in vitro. Предназначен для количественного определения концентрации общего биллирубина в сыворотке, плазме и моче на анализаторах Cobas Integra 400+.</t>
  </si>
  <si>
    <t>Диагностический набор для количественного определения амилазы  в сыворотке и плазме крови на анализаторах  (300 tests)</t>
  </si>
  <si>
    <t>Набор для диагностики in vitro. Предназначен для количественного определения концентрации амилазы в сыворотке, плазме и моче на анализаторах Cobas Integra 400+.</t>
  </si>
  <si>
    <t>Диагностический набор для количественного определения глюкозы  в сыворотке и плазме крови на анализаторах  (800 tests)</t>
  </si>
  <si>
    <t>Набор для диагностики in vitro. Предназначен для количественного определения концентрации глюкозы в сыворотке, плазме и моче на анализаторах Cobas Integra 400+.</t>
  </si>
  <si>
    <t>Диагностический набор для количественного определения FERR Gen.2,  200Tests</t>
  </si>
  <si>
    <t>Набор для диагностики in vitro. Предназначен для количественного определения концентрации Кассета Ферритин FERR (Ferritin)в сыворотке, плазме и моче на анализаторах Cobas Integra 400+.</t>
  </si>
  <si>
    <t>Промывочный раствор Cobas Integra 400+.CLEANER 1000 мл</t>
  </si>
  <si>
    <t>Чистящий раствор представляет собой раствор для очистки для образца и проб реагента и системы для внутривенных инфузий. Теоретическое обоснование Для сохранения целостности проб образца и реагента и системы для внутривенных инфузий требуется промывка. Чистящий раствор используется в качестве раствора для очистки для предотвращения возможного переноса из образца и проб реагента и системы для внутривенных инфузий. Реагенты - рабочие растворы HCl 0.3 моль/л</t>
  </si>
  <si>
    <t>Очищающий раствор Cleaner Cassette  в кассете на 150  тестов Cobas Integra 400+.</t>
  </si>
  <si>
    <t>Cleaner Cassette  в кассете на 150  тестов Cobas Integra 400+.</t>
  </si>
  <si>
    <t>Калибратор для автоматических систем</t>
  </si>
  <si>
    <t xml:space="preserve"> Сalibrator f.a.s. В уп.12 фл. По 3 мл. Cobas Integra 400+.</t>
  </si>
  <si>
    <t>Калибратор для протеинов</t>
  </si>
  <si>
    <t xml:space="preserve"> Calibrator f.a.s. Proteins в уп. 5 фл. По 1 мл. Cobas Integra 400+.  400+.</t>
  </si>
  <si>
    <t>ПрециКонтроль 1 уровня</t>
  </si>
  <si>
    <t>ClinChem Multi 1, 20x5ml Cobas Integra 400+.   PreciControl ClinChem Multi 1,20x5ml</t>
  </si>
  <si>
    <t>ПрециКонтроль 2 уровня</t>
  </si>
  <si>
    <t>ClinChem Multi 2, 20x5ml Cobas Integra 400+.  PreciControl ClinChem Multi 2, 20x5ml</t>
  </si>
  <si>
    <t>Кit main tines Cobas I400/400hlus</t>
  </si>
  <si>
    <t>годовой набор для обслживания Cobas Integra 400+.</t>
  </si>
  <si>
    <t>Набор реагентов для иммуноферментного выявления иммуноглобулинов класса М к вирусу гепатита А;</t>
  </si>
  <si>
    <t>Тест-система иммуноферментная для выявления и подтверждения HBsAg с использованием рекомбинантного антигена и моноклональных антител. (одностадийная постановка).</t>
  </si>
  <si>
    <t>Набор реагентов для иммуноферментного выявления суммарных антител к вирусу гепатита Дельта.</t>
  </si>
  <si>
    <t>Характеристики набора: тест – система предназначена для подтверждения присутствия гепатита Дельта методом конкурентного иммуноферментного анализа, основанного на принципе нейтрализации гепатита Дельта специфическими антителами. Минимальная концентрация гепатита Дельта, выявляемая с помощью набора, составляет по отраслевому стандартному образцу (ОСО) гепатита Дельта 0,05 МЕ/мл. Количество определений: 48 определений. Объем анализируемого образца: 100 мкл; Чувствительность: 100%. Специфичность:  на панели сывороток, не содержащих гепатита Дельта 100 %.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иммуносорбентом - 1шт., Положительный контрольный образец (К+) - 1 флакон, Слабоположительный контрольный образец гепатита Дельта (К+слаб) - 1 флакон (0,5 мл), Отрицательный контрольный образец (К-) - 1 флакон (2,5 мл), Конъюгат - 1 флакон (0,8 мл), Раствор для разведения конъюгата (РК) - 1 флакон (8,0 мл), Раствор подтверждающего агента (РПА) - 1 флакон (2,8 мл), Раствор для разведения образца (РРО) - 1 флакон (21,0 мл), 25-кратный концентрат фосфатно-солевого буферного раствора с твином (ФСБ-Тх25) - 1 флакон (28,0 мл), Цитратно-фосфатный буферный раствор (ЦФР) - 1 флакон (13,0), Тетраметилбензидин, жидкий - 1 флакон (1,5 мл), Стоп-реагент - 1 флакон (12,0), Пленка для заклеивания планшета - 2 шт, Ванночка для реагентов - 2 шт,  Наконечники для пипетки на 4-200 мкл - 16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24 месяцев.</t>
  </si>
  <si>
    <t>Набор реагентов для иммуноферментного выявления иммуноглобулинов класса М к вирусу гепатита Е.</t>
  </si>
  <si>
    <t>Вектогеп Е-IgМ. Характеристики набора: тест – система предназначена для подтверждения присутствия  Е - Ig M  методом конкурентного иммуноферментного анализа, основанного на принципе нейтрализации  Е - Ig M  специфическими антителами. Минимальная концентрация  Е - Ig M , выявляемая с помощью набора, составляет по отраслевому стандартному образцу (ОСО)  Е - Ig M  0,05 МЕ/мл. Количество определений: 48 определений. Объем анализируемого образца: 100 мкл; Чувствительность: 100%. Специфичность:  на панели сывороток, не содержащих  Е - Ig M  100 %.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иммуносорбентом - 1шт., Положительный контрольный образец (К+) - 1 флакон, Слабоположительный контрольный образец  Е - Ig M  (К+слаб) - 1 флакон (0,5 мл), Отрицательный контрольный образец (К-) - 1 флакон (2,5 мл), Конъюгат - 1 флакон (0,8 мл), Раствор для разведения конъюгата (РК) - 1 флакон (8,0 мл), Раствор подтверждающего агента (РПА) - 1 флакон (2,8 мл), Раствор для разведения образца (РРО) - 1 флакон (21,0 мл), 25-кратный концентрат фосфатно-солевого буферного раствора с твином (ФСБ-Тх25) - 1 флакон (28,0 мл), Цитратно-фосфатный буферный раствор (ЦФР) - 1 флакон (13,0), Тетраметилбензидин, жидкий - 1 флакон (1,5 мл), Стоп-реагент - 1 флакон (12,0), Пленка для заклеивания планшета - 2 шт, Ванночка для реагентов - 2 шт,  Наконечники для пипетки на 4-200 мкл - 16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24 месяцев.</t>
  </si>
  <si>
    <t>Набор реагентов для иммуноферментного выявления суммарных антител к core-антигену вируса гепатита В.</t>
  </si>
  <si>
    <t>Характеристики набора: тест – система предназначена для подтверждения присутствия  core-антигену вируса гепатита В методом конкурентного иммуноферментного анализа, основанного на принципе нейтрализации  core-антигену вируса гепатита В специфическими антителами. Минимальная концентрация  core-антигену вируса гепатита В, выявляемая с помощью набора, составляет по отраслевому стандартному образцу (ОСО)  core-антигену вируса гепатита В 0,05 МЕ/мл. Количество определений: 48 определений. Объем анализируемого образца: 100 мкл; Чувствительность: 100%. Специфичность:  на панели сывороток, не содержащих  core-антигену вируса гепатита В 100 %.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иммуносорбентом - 1шт., Положительный контрольный образец (К+) - 1 флакон, Слабоположительный контрольный образец  core-антигену вируса гепатита В (К+слаб) - 1 флакон (0,5 мл), Отрицательный контрольный образец (К-) - 1 флакон (2,5 мл), Конъюгат - 1 флакон (0,8 мл), Раствор для разведения конъюгата (РК) - 1 флакон (8,0 мл), Раствор подтверждающего агента (РПА) - 1 флакон (2,8 мл), Раствор для разведения образца (РРО) - 1 флакон (21,0 мл), 25-кратный концентрат фосфатно-солевого буферного раствора с твином (ФСБ-Тх25) - 1 флакон (28,0 мл), Цитратно-фосфатный буферный раствор (ЦФР) - 1 флакон (13,0), Тетраметилбензидин, жидкий - 1 флакон (1,5 мл), Стоп-реагент - 1 флакон (12,0), Пленка для заклеивания планшета - 2 шт, Ванночка для реагентов - 2 шт,  Наконечники для пипетки на 4-200 мкл - 16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24 месяцев.</t>
  </si>
  <si>
    <t>Набор реагентов для иммуноферментного выявления E-антигена вируса гепатита В в сыворотке (плазме) крови.</t>
  </si>
  <si>
    <t>Характеристики набора: тест – система предназначена для подтверждения присутствия  E-антигенаметодом конкурентного иммуноферментного анализа, основанного на принципе нейтрализации  E-антигенаспецифическими антителами. Минимальная концентрация  core-антигену вируса гепатита В, выявляемая с помощью набора, составляет по отраслевому стандартному образцу (ОСО)  E-антигена0,05 МЕ/мл. Количество определений: 48 определений. Объем анализируемого образца: 100 мкл; Чувствительность: 100%. Специфичность:  на панели сывороток, не содержащих  E-антигена100 %.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иммуносорбентом - 1шт., Положительный контрольный образец (К+) - 1 флакон, Слабоположительный контрольный образец  E-антигена(К+слаб) - 1 флакон (0,5 мл), Отрицательный контрольный образец (К-) - 1 флакон (2,5 мл), Конъюгат - 1 флакон (0,8 мл), Раствор для разведения конъюгата (РК) - 1 флакон (8,0 мл), Раствор подтверждающего агента (РПА) - 1 флакон (2,8 мл), Раствор для разведения образца (РРО) - 1 флакон (21,0 мл), 25-кратный концентрат фосфатно-солевого буферного раствора с твином (ФСБ-Тх25) - 1 флакон (28,0 мл), Цитратно-фосфатный буферный раствор (ЦФР) - 1 флакон (13,0), Тетраметилбензидин, жидкий - 1 флакон (1,5 мл), Стоп-реагент - 1 флакон (12,0), Пленка для заклеивания планшета - 2 шт, Ванночка для реагентов - 2 шт,  Наконечники для пипетки на 4-200 мкл - 16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24 месяцев.</t>
  </si>
  <si>
    <t>Набор реагентов для иммуноферментного выявления и подтверждения наличия иммуноглобулинов классов G и М к вирусу гепатита С.</t>
  </si>
  <si>
    <t>Набор реагентов для иммуноферментного выявления иммуноглобулинов класса G к вирусу простого герпеса.</t>
  </si>
  <si>
    <t>Набор реагентов для иммуноферментного выявления иммуноглобулинов класса М к вирусу простого герпеса 1 и 2</t>
  </si>
  <si>
    <t>Набор реагентов для иммуноферментного определения индекса авидности иммуноглобулинов класса G к вирусу простого герпеса 1 и 2 типов (ВПГ-1,2) в сыворотке (плазме) крови.</t>
  </si>
  <si>
    <t>Набор реагентов для иммуноферментного выявления иммуноглобулинов класса G к человеческому герпес-вирусу 6 типа в сыворотке (плазме) крови. ВГ 6 типа IgG</t>
  </si>
  <si>
    <t>Набор реагентов для иммуноферментного выявления иммуноглобулинов класса М к цитомегаловирусу.</t>
  </si>
  <si>
    <t>Набор реагентов для иммуноферментного выявления иммуноглобулинов класса G к цитомегаловирусу.</t>
  </si>
  <si>
    <t>Набор реагентов для иммуноферментного определения индекса авидности иммуноглобулинов класса G к цитомегаловирусу в сыворотке (плазме) крови.</t>
  </si>
  <si>
    <t>Набор реагентов для иммуноферментного выявления иммуноглобулинов класса M к капсидному антигену VCА вируса Эпштейна-Барр в сыворотке (плазме) крови.</t>
  </si>
  <si>
    <t>Набор реагентов для иммуноферментного выявления иммуноглобулинов класса G к капсидному антигену VCА вируса Эпштейна-Барр в сыворотке (плазме) крови.</t>
  </si>
  <si>
    <t>Набор реагентов для иммуноферментного определения индекса авидности иммуноглобулинов класса G к капсидному антигену VCA вируса Эпштейна-Барр в сыворотке (плазме) крови.</t>
  </si>
  <si>
    <t>Набор реагентов для иммуноферментного выявления иммуноглобулинов класса М к Toxoplasma gondii.</t>
  </si>
  <si>
    <t>Набор реагентов для иммуноферментного количественного и качественного определения иммуноглобулинов класса G к Toxoplasma gondii.</t>
  </si>
  <si>
    <t>Набор реагентов для иммуноферментного определения индекса авидности иммуноглобулинов класса G к Toxoplasma gondii.</t>
  </si>
  <si>
    <t>Набор реагентов для иммуноферментного выявления иммуноглобулинов класса М к Chlamydophila pneumoniae.</t>
  </si>
  <si>
    <t>Набор реагентов для иммуноферментного выявления иммуноглобулинов класса G к Chlamydophila pneumoniae.</t>
  </si>
  <si>
    <t>Набор реагентов для иммуноферментного выявления иммуноглобулинов класса М к антигенам Mycoplasma pneumoniaе в сыворотке (плазме) крови.</t>
  </si>
  <si>
    <t>Набор реагентов для иммуноферментного выявления иммуноглобулинов класса G к антигенам Mycoplasma pneumoniaе в сыворотке (плазме) крови.</t>
  </si>
  <si>
    <t>Набор реагентов для иммуноферментного выявления антигена аденовируса человека.</t>
  </si>
  <si>
    <t xml:space="preserve">Набор реагентов для иммуноферментного определения концентрации прокальцитонина в сыворотке (плазме) крови. </t>
  </si>
  <si>
    <t xml:space="preserve">Набор реагентов для иммуноферментного определения концентрации интерлейкина-6 в сыворотке (плазме) крови. </t>
  </si>
  <si>
    <t>Набор реагентов для иммуноферментного выявления антигена ротавируса человека.</t>
  </si>
  <si>
    <t>Набор реагентов для определения ДНК вируса Эпштейна-Барр методом полимеразной цепной реакции в режиме реального времени. Вирус Эпштейн-Барр (вирус простого герпеса 4 типа)</t>
  </si>
  <si>
    <t>Набор реагентов для определения ДНК цитомегаловируса методом полимеразной цепной реакции в режиме реального времени.</t>
  </si>
  <si>
    <t>Набор реагентов для определения ДНК вируса простого герпеса 1 и 2 типов методом полимеразной цепной реакции в режиме реального времени.</t>
  </si>
  <si>
    <t>Набор реагентов для выявления ДНК Toxoplasma gondii методом полимеразной цепной реакции в режиме реального времени.</t>
  </si>
  <si>
    <t>Набор реагентов для одновременного выделения нуклеиновых кислот из клинических образцов.</t>
  </si>
  <si>
    <t xml:space="preserve"> Набор реагентов для определения Активированного Частичного Тромбопластинового Времени</t>
  </si>
  <si>
    <t>Набор реагентов для определения активированного частичного тромбопластинового времени (АЧТВ) на основе лиофильно высушенной смеси фосфолипидов сои и эллаговой кислоты.</t>
  </si>
  <si>
    <t>Набор д/клинического анализа спинномозговой жидкости</t>
  </si>
  <si>
    <t>Набор реагентов для клинического анализа спинномозговой жидкости, предназначен для определения цитоза, качественного определения общего белка и качественного определения глобулинов в спинномозговой жидкости в клинико-диагностических лабораториях.</t>
  </si>
  <si>
    <t>Раствор Азур-Эозин по Романовскому, 1л. Минимед. концентрат</t>
  </si>
  <si>
    <t>предназначен для окрашивания форменных элементов крови. 1л красителя рассчитан на окрашивание 3-6 тыс. мазков крови при разведении красителя в 10-20 раз.</t>
  </si>
  <si>
    <t>Май-Грюнвальда, 1л. Минимед. концентрат</t>
  </si>
  <si>
    <t>Специфичность: кровь, костный мозг, СМЖ (ликвор), срезы тканей. Окраска форменных элементов крови человека по типу и количеству в биохимических лабораториях и в научно-исследовательской практике. В результате взаимодействия с красителем форменные элементы крови приобретают ярко выраженную специфическую окраску, что позволяет произвести подсчет количества различных форменных элементов крови.  В состав красителя входит 1 бутыль (0,95 л) для проведения 700-3000 определений.
Время фиксации мазка: 3 - 5 минут.
Окраска (рабочий раствор красителя) -7-10 минут.</t>
  </si>
  <si>
    <t>Фосфатный буфер</t>
  </si>
  <si>
    <t>сухая смесь для приготовления 30 л фосфатного буферного раствора, рН 6,8 - 7,2 – 6 фл. х 5,55 г (для 5 л)</t>
  </si>
  <si>
    <t>Масло имерсионное для микроскопии тип А</t>
  </si>
  <si>
    <t>100 мл</t>
  </si>
  <si>
    <t>Прокальцитонин</t>
  </si>
  <si>
    <t>PCT(procalcitonin) Rapid Quantitative Test 1уп -25шт</t>
  </si>
  <si>
    <t>Ди-димер</t>
  </si>
  <si>
    <t>D-Dimer Rapid Quantitative Test 1уп -25шт</t>
  </si>
  <si>
    <t>EIGHTCHEK-3WP H</t>
  </si>
  <si>
    <t>Контрольная кровь  для проверки прецизионности и точности гематологических  анализаторов Sysmex серии XT</t>
  </si>
  <si>
    <t>EIGHTCHEK-3WP N</t>
  </si>
  <si>
    <t>EIGHTCHEK-3WP L</t>
  </si>
  <si>
    <t>CELLCLEAN 50мл (ХР-300 анализатор)</t>
  </si>
  <si>
    <t>STROMATOLYSER-WH 3*500 (ХР-300 анализатор)</t>
  </si>
  <si>
    <t>лизирующий реагент. Деструкция эритроцитов, тромбоцитов и  лейкоцитов путем пенетрации мембраны, содержит Неионный сурфактант (0,4-0,65%), органическая четвертичная соль аммония (R4NX) -0,1% 2-феноксетанол -0.5% Для гематологических анализаторов Sysmex серии XT</t>
  </si>
  <si>
    <t>CELLPACK 20л (ХР-300 анализатор)</t>
  </si>
  <si>
    <t>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</t>
  </si>
  <si>
    <t>SLS SULFOLYSER</t>
  </si>
  <si>
    <t>Реагент для определения концентрации гемоглобина. Содержит Лаурил сульфат натрия – 1.7 г/л. Для гематологических анализаторов Sysmex серии XT</t>
  </si>
  <si>
    <t>STROMATOLYSER-4 DL</t>
  </si>
  <si>
    <t>лизирующий раствор используется для частичного лизиса мембраны лейкоцитов. Для гематологических анализаторов Sysmex серии XT</t>
  </si>
  <si>
    <t>STROMATOLYSER-4 DS</t>
  </si>
  <si>
    <t>CELLPACK 20л (ХS 500 анализатор)</t>
  </si>
  <si>
    <t>набор e-CHECK (XE) (1x4,5ml) L2   +2 +8С E-CHECK (XE) N,H,L 4,5ML L3 (Sysmex Corporation, США )</t>
  </si>
  <si>
    <t>набор e-CHECK (XE) (1x4,5ml) L3   +2 +8С E-CHECK (XE) N,H,L 4,5ML L3 (Sysmex Corporation, США )</t>
  </si>
  <si>
    <t>Дилюент Изотонический разбавитель 20л, (гематологический анализатор MicroCC18)</t>
  </si>
  <si>
    <t xml:space="preserve">буферный раствор с фиксированными параметрами рН, электропроводности и осмолярности. Слово изотонический указывает только на одно и не самое важное свойство реагента — поддержание требуемого осмотического давления с целью обеспечения постоянства объема клеток крови. Дело в том, что эритроциты принимают тот объем, который им диктует осмолярность раствора. При увеличении осмолярности, в течение 3:5 сек эритроциты сжимаются до некоторого равновесного объема. Если осмолярность раствора уменьшается, объем эритроцитов, соответственно, увеличивается. Таким образом, средний объем эритроцитов (MCV) увязывается с осмолярностью изотонического разбавителя. Стабилизирующие добавки в изотоническом разбавителе должны обеспечивать сохранность форменных элементов крови в течение достаточно длительного времени в первом разведении крови. </t>
  </si>
  <si>
    <t>Лизирующий раствор 500мл.(гематологический анализатор MicroCC18)</t>
  </si>
  <si>
    <t xml:space="preserve">Лизирующий раствор (гемолитик), который при добавлении в разведение крови приводит к лизису эритроцитов и в то же время сохраняет лейкоциты. . </t>
  </si>
  <si>
    <t>Ферментативный Очиститель 1л/ (гематологический анализатор MicroCC18)</t>
  </si>
  <si>
    <t xml:space="preserve">Enzymatic Cleaner - для качественной промывки прибора Благодаря наличию ферментов, такие растворы эффективно удаляют адсорбированные на стенках гидравлической системы белки и другие вещества. При этом они совершенно нейтральны и не оказывают вредного действия на детали прибора. </t>
  </si>
  <si>
    <t>Раствор срочной очистки 50мл (гематологический анализатор MicroCC18)</t>
  </si>
  <si>
    <t>Раствор срочной очистки используется в гематологических анализаторах. Анализаторы имеют функцию подсчета клеток, что является важным в клинической диагностике.</t>
  </si>
  <si>
    <t>Контрольная кровь Para 12 Extend 3*2,5ml (1L, 1N, 1H)(гематологический анализатор MicroCC18)</t>
  </si>
  <si>
    <t>Предназначена для оценки точности и достоверности результатов, полученных на гематологических анализаторах. Реагент содержит стабилизированные эритроциты человека, тромбоциты, стабилизаторы.В наборе 3 флакона по 2,5мл  (1 высокий уровень, 1 низкий уровень, 1 нормальный уровень)</t>
  </si>
  <si>
    <t>Multistix 10 SG 100 Pcs</t>
  </si>
  <si>
    <t>(Тест - полоски  100 шт. для полуколичественного метода: удельный вес, pH значение, белок, глюкоза, кетоновые тела, лейкоциты, кровь, уробилиноген и качественного метода: билирубин, нитриты) (UK)</t>
  </si>
  <si>
    <t>Chek-Stix Combo 25 Pcs (Контрольные тест-полоски Chek-Stix Combo 25 шт.)</t>
  </si>
  <si>
    <t>контрольные тест-полоски для анализа мочи, 25 полосок-положительный контроль, 25 полосок- отрицательного контроля. Положительный и отрицательный контроль для глюкозы, билирубина, кетонов (ацетоуксусной кислоты), удельного веса, крови, рН, белок, уробилиноген, нитриты, лейкоциты при анализе</t>
  </si>
  <si>
    <t>Cybow 11 M тест полоски на мочевой анализатор</t>
  </si>
  <si>
    <t>Очистной р-р</t>
  </si>
  <si>
    <t>обьем 200 мл, применяется для автоматической очистки в анализаторах серии АBL800, для диагностики  in vitro</t>
  </si>
  <si>
    <t>Калибровочный р-р 1</t>
  </si>
  <si>
    <t>обьем 200 мл, применяется для автоматической калибровки в анализаторах серии АBL800, для диагностики  in vitro</t>
  </si>
  <si>
    <t>Калибровочный р-р 2</t>
  </si>
  <si>
    <t>Промывочный раствор 600 мл</t>
  </si>
  <si>
    <t>раствор для проведения процедур депротеинизации и деконтоменации</t>
  </si>
  <si>
    <t>Мембрана для глюкозного 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</si>
  <si>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Для диагностики in vitro. Применяется в анализаторах серии АBL800</t>
  </si>
  <si>
    <t>Мембрана для лактатного 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</si>
  <si>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Для диагностики in vitro.  Применяется в анализаторах серии АBL800</t>
  </si>
  <si>
    <t>Мембрана для К+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</si>
  <si>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К+ ионы. Для диагностики in vitro.  Применяется в анализаторах серии АBL800</t>
  </si>
  <si>
    <t>Мембрана для Na+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</si>
  <si>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Na+ ионы. Для диагностики in vitro.</t>
  </si>
  <si>
    <t>Мембрана для  Cl+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</si>
  <si>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Cl+   ионы. Для диагностики in vitro.  Применяется в анализаторах серии АBL800</t>
  </si>
  <si>
    <t>Мембрана для  Ref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</si>
  <si>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Ref. Для диагностики in vitro. применяется в анализаторах серии АBL800</t>
  </si>
  <si>
    <t>Мембрана для Ca++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</si>
  <si>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Ca++ ионы. Для диагностики in vitro.  Применяется в анализаторах серии АBL801</t>
  </si>
  <si>
    <t>AutoChek1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</si>
  <si>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  Применяется в анализаторах серии АBL800</t>
  </si>
  <si>
    <t>AutoChek2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</si>
  <si>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  Применяется в анализаторах серии АBL800</t>
  </si>
  <si>
    <t>AutoChek3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</si>
  <si>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  Применяется в анализаторах серии АBL800</t>
  </si>
  <si>
    <t>Раствор гипохлорида</t>
  </si>
  <si>
    <t>Раствор для проведения процедур депротеинизации и деконтаминации.  Применяется в анализаторах серии АBL800</t>
  </si>
  <si>
    <t>Каппиляры гепаринизиров.пласт.с пренадлежн.объем 100uL</t>
  </si>
  <si>
    <t>Гепаринизированные средства для забора капиллярных  проб крови.  Применяется в анализаторах серии АBL800</t>
  </si>
  <si>
    <t>Гепаринизированные шприцы</t>
  </si>
  <si>
    <t>Гепаринизированные средства для забора шприцевых проб крови.  Применяется в анализаторах серии АBL800</t>
  </si>
  <si>
    <t>Капиллярные адапторы</t>
  </si>
  <si>
    <t>Для улавливания сгустков крови   Применяется в анализаторах серии АBL800</t>
  </si>
  <si>
    <t>Трубки 842-326</t>
  </si>
  <si>
    <t>Для слива. Применяется в анализаторах серии АBL800</t>
  </si>
  <si>
    <t>Трубки 842-327</t>
  </si>
  <si>
    <t>Трубка силиконовая с пластиковым наконечником. Длина трубки 200 мм, диаметр сечения 5 мм. В упаковке 1 шт. Применяется в анализаторах серии АBL800</t>
  </si>
  <si>
    <t>Трубки 842-328</t>
  </si>
  <si>
    <t>насоса для электронных модулей. Применяется в анализаторах серии АBL800</t>
  </si>
  <si>
    <t>Прокладка входа</t>
  </si>
  <si>
    <t>для газового анализатора  ABL800</t>
  </si>
  <si>
    <t>Баллон с газом</t>
  </si>
  <si>
    <t xml:space="preserve"> с калибровочным газом №1. Применяется в анализаторах серии АBL800</t>
  </si>
  <si>
    <t xml:space="preserve"> с калибровочным газом №2. Применяется в анализаторах серии АBL800</t>
  </si>
  <si>
    <t>Лампочка для микроскопа Olimpus</t>
  </si>
  <si>
    <t>Philips G4 2700К</t>
  </si>
  <si>
    <t>Набор реагентов для выявления и дифференциации ДНК (РНК) микроорганизмов рода Шигелла (Shigella spp.) и энтероинвазивных E. coli (EIEC), Сальмонелла (Salmonella spp.) и термофильных Кампилобактерий (Campylobacter spp.), аденовирусов группы F (Adenovirus F) и ротавирусов группы А (Rotavirus A), норовирусов 2 генотипа (Norovirus 2 генотип) и астровирусов (Astrovirus) в объектах окружающей среды и клиническом материале методом полимеразной цепной реакции (ПЦР) с гибридизационно-флуоресцентной детекцией "АмплиСенс® ОКИ скрин-FL"</t>
  </si>
  <si>
    <t xml:space="preserve">Возможность проведения реакции обратной транскрипции РНК, амплификации и дифференциации ДНК/кДНК микроорганизмов рода Shigella spp. и энтероинвазивных E. coli , Salmonella spp., Campylobacter spp., Adenovirus F, Rotavirus A, Norovirus 2 генотип и Astrovirus
 Возможность гибридизационно-флуоресцентной детекции по «конечной точке» и в режиме «реального времени»
 ПЦР-смеси-1 не должны быть раскапаны по пробиркам
 Наличие TaqF-полимеразы, для организации горячего старта
 Наличие контрольных образцов этапа выделения: ОКО, ВКО
 Количество тестов не менее 55
 Остаточный срок годности не менее 7 месяцев
</t>
  </si>
  <si>
    <t>АмплиПрайм ДНК-сорб-В</t>
  </si>
  <si>
    <t xml:space="preserve">1. Возможность выделения ДНК из клинического материала с использованием сорбции на силикагеле.
 2. Возможность выделения ДНК из цельной крови, плазмы, клеточного осадка мочи, слюны, ликвора, мокроты, биоптатов, бронхо-альвеолярного лаважа и промывных вод бронхов, фекалий.
 3. Возможность использования внутреннего контрольного образца на этапе выделения нуклеиновых кислот
 4. Наличие лизирующего раствора, ТЕ-буфера для элюции ДНК, универсального сорбента.
 5. Наличие не менее двух растворов для отмывки.
 6. Количество проб не менее 100.
 Остаточный срок годности не менее 10 месяцев
</t>
  </si>
  <si>
    <t>РИБО-сорб</t>
  </si>
  <si>
    <t xml:space="preserve">1. Возможность выделения РНК/ДНК из клинического материала с использованием аффинной сорбции на частицах силикагеля.
 2. Наличие лизирующего раствора.
 3. Наличие не менее трёх растворов для отмывки.
 4. Наличие сорбента.
 5. Наличие РНК-буфера.
 6. Комплект реагентов должен быть рассчитан на количество проб не менее 50.
 Остаточный срок годности не менее 7 месяцев
</t>
  </si>
  <si>
    <t>РЕВЕРТА-L  K3-4-100</t>
  </si>
  <si>
    <t xml:space="preserve">Возможность получения кДНК на матрице РНК возбудителей инфекционных заболеваний для последующего анализа методом полимеразной цепной реакции
 Материалом для исследования служит раствор РНК
 Наличие RT-G-mix-1
 Наличие ревертазы (MMlv)
 Наличие ДНК-буфера
 Общий объем реакционной смеси не менее 20 мкл
 Объем РНК-пробы не более 10 мкл
 Количество реакций обратной транскрипции не менее 120
 Остаточный срок годности не менее 7 месяцев
</t>
  </si>
  <si>
    <t>Дозатор одноканальный</t>
  </si>
  <si>
    <t xml:space="preserve">пипетка - дозатор с переменным оъемом на 0,5-20 мкл. </t>
  </si>
  <si>
    <t xml:space="preserve">пипетка - дозатор с переменным оъемом на 10-50 мкл. </t>
  </si>
  <si>
    <t xml:space="preserve">пипетка - дозатор с переменным оъемом на 10-200 мкл. </t>
  </si>
  <si>
    <t xml:space="preserve">пипетка - дозатор с переменным оъемом на 200-1000 мкл. </t>
  </si>
  <si>
    <t>контрольный раствор для электролитного анализатора EXIAS</t>
  </si>
  <si>
    <t>для определения электролитов Na+, K+, Cl-, Ca2+, pH, Hct в жидком контрольном растворе</t>
  </si>
  <si>
    <t>Штатив Панченкова</t>
  </si>
  <si>
    <t>для установки капилляров для определения СОЭ</t>
  </si>
  <si>
    <t>уп.</t>
  </si>
  <si>
    <t>фасовка</t>
  </si>
  <si>
    <t>кан</t>
  </si>
  <si>
    <t>ИТОГО</t>
  </si>
  <si>
    <t>105-006659-00   Реагент для определения протромбинового времени/ ПВ (РТ</t>
  </si>
  <si>
    <t>105-006661-00   Реагент для определения активированного частичного тромбопластинового времени/ АЧТВ (APTT) 【R1】</t>
  </si>
  <si>
    <t>105-006665-00  Раствор CaCl - (Calcium Chloride Solution【R2】)</t>
  </si>
  <si>
    <t>105-006667-00 Реагент для определения тромбинового времени/ ТВ (TT)</t>
  </si>
  <si>
    <t>105-006674-00 Контрольая плазма - Норма (Normal Control) (PT, APTT</t>
  </si>
  <si>
    <t>105-006675-00 Контрольная плазма - Патология (Abnormal Control) (PT, APTT)</t>
  </si>
  <si>
    <t>ЭРП0227 (КМ-16) КМ-16 Мультикалибратор: плазма с аттестованным значением параметров свертывающей, противосвертывающей и фибринолитической систем (ПВ, Фибриноген, Факторы (II, V, VII, VIII, IX, XII)</t>
  </si>
  <si>
    <t>105-006678-00 Набор для определения Д-Димер D-Dimer Assay kit DD latex 2 х 4 мл; DD Buffer 4 х 6 мл; DD Diluent 2 х 6 мл</t>
  </si>
  <si>
    <t>105-006680-00 D-Dimer control-1/D-Dimer control-2</t>
  </si>
  <si>
    <t>105-006676-00 Промывочный раствор -1 Cleaning Solution-1 10 x 15 мл</t>
  </si>
  <si>
    <t>105-006677-00 Раствор промывочный</t>
  </si>
  <si>
    <t>Реагент для проведения протромбинового теста, для автоматических коагулометров. Материалы, поставляемые в наборе 10 флаконов с реагентом х 4 мл. Количество тестов в упаковке = 400. Совместим с анализатором закрытого типа, модели С3100 с защищенной системой считывания штрих-кода для идентификации реагент</t>
  </si>
  <si>
    <t>Реагент для определения активированного частичного тромбопластинового времени (АЧТВ) в человеческой плазме, для автоматических коагулометров. Материалы, поставляемые в наборе 10 флаконов с реагентом х 2 мл. Количество тестов в упаковке = 400. Совместим с анализатором закрытого типа, модели С3100 с защищенной системой считывания штрих-кода для идентификации реагента</t>
  </si>
  <si>
    <t>Раствор CaCl для реагента для определения активированного частичного тромбопластинового времени/ АЧТВ (APTT). Материалы, поставляемые в наборе: 10 х 4 мл. Рассчитан на 720 определений. Совместим с анализатором закрытого типа, модели С3100 с защищенной системой считывания штрих-кода для идентификации реагента.</t>
  </si>
  <si>
    <t>Реагент для определения тромбинового времени для автоматических коагулометров. Материалы, поставляемые в наборе: 10 флаконов с реагентом х 2 мл. Количество тестов в упаковке = 250. Совместим с анализатором закрытого типа, модели С3100 с защищенной системой считывания штрих-кода для идентификации реагента</t>
  </si>
  <si>
    <t>Контрольная плазма N (норма) -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 реагента</t>
  </si>
  <si>
    <t>Контрольная плазма P (патология) -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</t>
  </si>
  <si>
    <t>Мультикалибратор. Плазма с аттестованным значением параметров свертывающей, противосвертывающей и фибринолитической систем. Для определения активности протромбина по Квику, МНО, определение содержания фибриногена по методу Клаусса, определение активности ф.II, VII, VIII, IX, X, XI, XII, XIII, ф.Виллебранда, АТIII, пр.С, плазминогена, a2-антиплазмина.Плазма-калибратор, пулированная, получена от не менее 20 доноров в возрасте 20-40 лет, стабилизирована HEPES-цитратным буфером и</t>
  </si>
  <si>
    <t>Реагент для определения Д-Димер (D-Dimer) в человеческой плазме, для автоматических коагулометров. Материалы, поставляемые в наборе D-Dimer Assay kit DD latex 2 х 4 мл; DD Buffer 4 х 6 мл; DD Diluent 2 х 6 мл. Количество тестов в упаковке = 50. Совместим с анализатором закрытого типа, модели С3100 с защищенной системой считывания штрих-кода для идентификации реагенты</t>
  </si>
  <si>
    <t>Контрольная плазма D-Dimer control-1 /Контрольная плазма D-Dimer control-2-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 реагента</t>
  </si>
  <si>
    <t>Раствор, предназначен для погружения и очистки зондов анализатора коагуляции, а также для удаления альбумина и отложений в крови. Состав реагента: Сурфактант, консервант, щелочи. Материалы, поставляемые в наборе: 10 x 15 мл. Совместим с анализатором закрытого типа, модели С3100 с защищенной системой считывания штрих-кода для идентификации реагента</t>
  </si>
  <si>
    <t>Раствор, применяется к анализатору коагуляции для очистки жидкостных каналов и трубок, а также для удаления альбумина и отложений в крови. Состав реагента: Сурфактант ≤0,5%, консервант ≤0,3%. Материалы, поставляемые в наборе: 1х2500 мл. Совместим с анализатором закрытого типа, модели С3100 с защищенной системой считывания штрих-кода для идентификации реагента</t>
  </si>
  <si>
    <t>уп( в одной упаковке 400 исследование)</t>
  </si>
  <si>
    <t>уп( в одной упаковке 720 исследование)</t>
  </si>
  <si>
    <t>уп( в одной упаковке 250 исследование)</t>
  </si>
  <si>
    <t>уп( в одной упаковке 50исследование)</t>
  </si>
  <si>
    <t>AutoChek4</t>
  </si>
  <si>
    <t xml:space="preserve">Наименование </t>
  </si>
  <si>
    <t xml:space="preserve">Единица измерения </t>
  </si>
  <si>
    <t>Питательная среда для выращивания бифидобактерий. Агар для бифидобактерий</t>
  </si>
  <si>
    <t xml:space="preserve">Псевдомонадный агар (синегннойный агар) </t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</si>
  <si>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предназначен для выявления иммуноглобулинов класса М к ВГА в сыворотке (плазме) крови человека и может быть использован для дифференциальной диагностики гепатита А в клинических и эпидемиологических исследованиях, для отбраковки донорских сывороток. Активными компонентами набора являются моноклональные антитела против иммуноглобулинов класса М человека, иммобилизованные в лунках планшетов.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100% при контроле сывороток стандартной панели, содержащих иммуноглобулины класса М к ВГА (ОСО 42-28-382-05).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при проверке отрицательных сывороток стандартной панели не содержащих иммуноглобулины класса М к ВГА, составляет 100% (ОСО 42-28-382-05;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100 мин;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620-655нм.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антителами к IgM человека – 1 шт., Положительный контрольный образец, инактивированный – 1 флакон (1,5 мл), Отрицательный контрольный образец, инактивированный – 1 флакон (2,5 мл), Антиген ВГА, инактивированный – 1 флакон (12,5 мл), Конъюгат – 1 флакон (1,5 мл), Концентрат фосфатно-солевого буферного раствора с твином – 2 флакона (по 28 мл), Раствор для разведения сывороток – 1 флакон (12,0 мл), Раствор тетраметилбензидина – 1 флакон (13,0 мл), Стоп-реагент – 1 флакон (12,0 мл), плёнка для заклеивания планшета – 2 шт., ванночка для реагентов – 2 шт., наконечники для пипеток – 16 шт. </t>
    </r>
    <r>
      <rPr>
        <b/>
        <sz val="10"/>
        <rFont val="Times New Roman"/>
        <family val="1"/>
        <charset val="204"/>
      </rPr>
      <t xml:space="preserve">Каждый флакон с реагентами имеет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</si>
  <si>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Принцип метода заключается во взаимодействии HBsAg с моноклональными антителами на поверхности лунок планшета. Комплекс «антиген-антитело» выявляют с помощью конъюгата поликлональных антител с пероксидазой хрена. Минимальная концентрация HBsAg, выявляемая с помощью тест-системы, составляет по отраслевому стандартному образцу (ОСО) HBsAg 0,05 МЕ/мл.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100%. 0,05 МЕ/мл при процедурах 1 и 2, 0,1 МЕ/мл при процедуре 3.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по ОСО 42-28-311 -00 100%. </t>
    </r>
    <r>
      <rPr>
        <b/>
        <sz val="10"/>
        <rFont val="Times New Roman"/>
        <family val="1"/>
        <charset val="204"/>
      </rPr>
      <t xml:space="preserve">Длительность анализа: </t>
    </r>
    <r>
      <rPr>
        <sz val="10"/>
        <rFont val="Times New Roman"/>
        <family val="1"/>
        <charset val="204"/>
      </rPr>
      <t xml:space="preserve">от 90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моноклональными антителами  к HBsAg  - 1шт, Слабоположительный контрольный образец HBsAg (К+слаб) - 1 флакон,  Положительный контрольный образец (К+) - 1 флакон, Отрицательный контрольный образец (К-) - 1 флакон,  Конъюгат - 1 флакон,  Раствор для разведения конъюгата (РК) - 1 флакон, 25-кратный концентрат фосфатно-солевого буферного раствора с твином (ФСБ-Тх25) - 1 флакон,  Цитратно-фосфатный буферный раствор (ЦФР) 1 флакон,  Тетраметилбензидин (ТМБ) - 1 флакон,  Стоп-реагент - 1 флакон,  Пленка для заклеивания планшета - 2 шт, Ванночка для реагентов - 2 шт,  Наконечники для пипетки на 4-200 мкл - 16 шт; </t>
    </r>
    <r>
      <rPr>
        <b/>
        <sz val="10"/>
        <rFont val="Times New Roman"/>
        <family val="1"/>
        <charset val="204"/>
      </rPr>
      <t>Для удобства все флаконы с реагентами имеют цветовую идентификацию</t>
    </r>
    <r>
      <rPr>
        <sz val="10"/>
        <rFont val="Times New Roman"/>
        <family val="1"/>
        <charset val="204"/>
      </rPr>
      <t xml:space="preserve">. </t>
    </r>
    <r>
      <rPr>
        <b/>
        <sz val="10"/>
        <rFont val="Times New Roman"/>
        <family val="1"/>
        <charset val="204"/>
      </rPr>
      <t xml:space="preserve">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годности:</t>
    </r>
    <r>
      <rPr>
        <sz val="10"/>
        <rFont val="Times New Roman"/>
        <family val="1"/>
        <charset val="204"/>
      </rPr>
      <t xml:space="preserve"> 24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</si>
  <si>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тест – система предназначена для подтверждения присутствия HbsAg методом конкурентного иммуноферментного анализа, основанного на принципе нейтрализации HbsAg специфическими антителами. Минимальная концентрация HBsAg, выявляемая с помощью набора, составляет по отраслевому стандартному образцу (ОСО) HBsAg 0,05 МЕ/мл.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 на панели сывороток, не содержащих HbsAg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от 90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иммуносорбентом - 1шт., Положительный контрольный образец (К+) - 1 флакон, Слабоположительный контрольный образец HBsAg (К+слаб) - 1 флакон (0,5 мл), Отрицательный контрольный образец (К-) - 1 флакон (2,5 мл), Конъюгат - 1 флакон (0,8 мл), Раствор для разведения конъюгата (РК) - 1 флакон (8,0 мл), Раствор подтверждающего агента (РПА) - 1 флакон (2,8 мл), Раствор для разведения образца (РРО) - 1 флакон (21,0 мл), 25-кратный концентрат фосфатно-солевого буферного раствора с твином (ФСБ-Тх25) - 1 флакон (28,0 мл), Цитратно-фосфатный буферный раствор (ЦФР) - 1 флакон (13,0), Тетраметилбензидин, жидкий - 1 флакон (1,5 мл), Стоп-реагент - 1 флакон (12,0), Пленка для заклеивания планшета - 2 шт, Ванночка для реагентов - 2 шт,  Наконечники для пипетки на 4-200 мкл - 16 шт. Для удобства все флаконы с реагентами имеют цветовую идентификацию. </t>
    </r>
    <r>
      <rPr>
        <b/>
        <sz val="10"/>
        <rFont val="Times New Roman"/>
        <family val="1"/>
        <charset val="204"/>
      </rPr>
      <t xml:space="preserve">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годности:</t>
    </r>
    <r>
      <rPr>
        <sz val="10"/>
        <rFont val="Times New Roman"/>
        <family val="1"/>
        <charset val="204"/>
      </rPr>
      <t xml:space="preserve"> 24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</si>
  <si>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40 мкл.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100% при контроле сывороток стандартной панели, содержащих и не содержащих антитела к вирусу гепатита С (ОСО 42-28-310-02П).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100% при контроле сывороток стандартной панели, содержащих и не содержащих антитела к вирусу гепатита С (ОСО 42-28-310-02П).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от 75 минут.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620-650нм.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цельный или планшет разборный - 1 шт, Положительный контрольный образец (К+) - 1 флакон, Отрицательный контрольный образец (К-) - 1 флакон, Коньюгат -  1 флакон, 25-кратный концентрат фосфатно-солевого буферного раствора с твином (ФСБ-Тх25) - 1 флакон, Раствор для предварительного разведения (РПР) - 1 флакон, Раствор для разведения сывороток (PC) - 1 флакон, Раствор для разведения конъюгата (РК) - 1 флакон, Субстратный буферный раствор (СРБ) - 1 флакон, Тетраметилбензидин (ТМБ) - 1 флакон , Стоп-реагент - 1 флакон,  Пленка для заклеивания планшета - 3 шт, Ванночка для реагентов - 2 шт,  Наконечники для пипетки на 4-200 мкл - 16 шт;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 концентрированный раствор конъюгата (в предварительном разведении) подлежит хранению при (2-8)°С до 1 месяца. </t>
    </r>
    <r>
      <rPr>
        <b/>
        <sz val="10"/>
        <rFont val="Times New Roman"/>
        <family val="1"/>
        <charset val="204"/>
      </rPr>
      <t>Срок годности: 24</t>
    </r>
    <r>
      <rPr>
        <sz val="10"/>
        <rFont val="Times New Roman"/>
        <family val="1"/>
        <charset val="204"/>
      </rPr>
      <t xml:space="preserve">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</si>
  <si>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40 мкл.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на стандартной панели сывороток предприятия (СПП 05-2-371), содержащих и не содержащих антитела к ВГС,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 на стандартной панели предприятия (СПП 05-2-371), содержащих и не содержащих антитела к ВГС,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от 75 минут.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620-650нм.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рекомбинантными антигенами ВГС – 1 шт.; положительный контрольный образец (К+) – 1 фл. 1 мл; отрицательный контрольный образец (К–) – 1 фл. 1 мл; конъюгат (антитела к IgM и IgG человека, меченные пероксидазой хрена) – 1 фл. или 2 фл.; раствор для разведения сывороток (РС) – 1 фл., 10 мл; раствор для предварительного разведения (РПР) – 1 фл., 3 мл; раствор для разведения конъюгата (РК) – 1 фл., 13 мл; концентрат фосфатно-солевого буферного раствора с твином (ФСБ-Т×25) – 1 фл., 28 мл; субстратный буферный раствор (СБР) – 1 фл., 13 мл;, Тетраметилбензидин (ТМБ) - 1 флакон, стоп-реагент - 1 флакон,  Пленка для заклеивания планшета - 3 шт, Ванночка для реагентов - 2 шт,  Наконечники для пипетки на 4-200 мкл - 16 шт; Для удобства все флаконы с реагентами имеют цветовую идентификацию. </t>
    </r>
    <r>
      <rPr>
        <b/>
        <sz val="10"/>
        <rFont val="Times New Roman"/>
        <family val="1"/>
        <charset val="204"/>
      </rPr>
      <t xml:space="preserve">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годности: 24</t>
    </r>
    <r>
      <rPr>
        <sz val="10"/>
        <rFont val="Times New Roman"/>
        <family val="1"/>
        <charset val="204"/>
      </rPr>
      <t xml:space="preserve">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</si>
  <si>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(плазме) крови человека антитела класса G к вирусу простого герпеса за счёт их взаимодействия с очищенным антигеном, сорбированным на поверхности лунок планшета. Образование комплекса «антиген-антитело»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выявления иммуноглобулинов класса G к ВПГ по ОСО 42-28-373-04 составляет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выявления иммуноглобулинов класса G к ВПГ по ОСО 42-28-373-04 составляет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антигеном ВПГ – 1 шт.; положительный контрольный образец (К+) – 1 фл., 1,5 мл; слабоположительный контрольный образец (К+слаб.) – 1 фл., 1,5 мл; отрицательный контрольный образец (К–) – 1 фл., 3,0 мл; конъюгат антител к IgG человека с пероксидазой хрена – 1 фл., 13 мл; концентрат фосфатно-солевого буферного раствора с твином (ФСБ-Т×25) – 2 фл. по 28 мл; раствор для предварительного разведения сывороток (РПРС) – 1 фл., 10 мл; раствор для разведения сывороток (РРС) – 1 фл., 12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пипеток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</si>
  <si>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t xml:space="preserve">типа. </t>
    </r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(плазме) крови человека антитела класса М к вирусу простого герпеса за счёт их взаимодействия с очищенным антигеном, сорбированным на поверхности лунок планшета. Образование комплекса «антиген-антитело»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выявления иммуноглобулинов класса М к ВПГ по стандартной панели предприятия –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выявления иммуноглобулинов класса М к ВПГ по стандартной панели предприятия –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антигеном ВПГ – 1 шт.; положительный контрольный образец (К+) – 1 фл., 1,5 мл; отрицательный контрольный образец (К–) – 1 фл., 3,0 мл; конъюгат моноклональных антител к IgМ человека с пероксидазой хрена – 1 фл., 13 мл; концентрат фосфатно-солевого буферного раствора с твином (ФСБ-Т×25) – 2 фл. по 28 мл; раствор для предварительного разведения сывороток (РПРС) – 1 фл., 10 мл; раствор для разведения сывороток (РРС) – 1 фл., 12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пипеток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</si>
  <si>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специфических антител к ВПГ 1 и 2-го типа сыворотки крови с иммобилизованными антигенами ВПГ 1 и 2-го типа, а затем полученный комплекс диссоциирует с высвобождением IgG с более низкими константами связывания  (низкой авидностью) под действием белок-диссоциирующего агента. Связавшиеся антитела взаимодействуют с конъюгатом моноклональных антител против IgG человека с пероксидазой хрена. Количество связавшегося конъюгата определяют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выявления низкоавидных IgG к ВПГ 1 и 2 типа по сывороткам стандартной панели предприятия СПП, содержащим низкоавидные IgG, % – 100. Специфичность выявления высокоавидных IgG к ВПГ 1 и 2 типа по сывороткам стандартной панели предприятия СПП, содержащим высокоавидные IgG, % – 100.</t>
    </r>
    <r>
      <rPr>
        <b/>
        <sz val="10"/>
        <rFont val="Times New Roman"/>
        <family val="1"/>
        <charset val="204"/>
      </rPr>
      <t xml:space="preserve">  Длительность анализа:</t>
    </r>
    <r>
      <rPr>
        <sz val="10"/>
        <rFont val="Times New Roman"/>
        <family val="1"/>
        <charset val="204"/>
      </rPr>
      <t xml:space="preserve"> 100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нм.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>планшет разборный с иммобилизованными антигенами ВПГ 1 и 2 типа – 1 шт.; положительный контрольный образец, содержащий высокоавидные IgG к ВПГ (К+ВА) – 1 фл., 3,0 мл; положительный контрольный образец, содержащий низкоавидные IgG к ВПГ (К+НА) – 1 фл., 3,0 мл; отрицательный контрольный образец (К–) – 1 фл., 3,0 мл; конъюгат моноклональных антител к IgG  еловека с пероксидазой хрена – 1 фл., 13 мл; концентрат фосфатно-солевого буферного раствора с твином (ФСБ-Т×25) – 2 фл. по 28 мл; раствор для предварительного разведения сывороток (РПРС) – 1 фл., 10 мл; раствор для разведения сывороток (РРС) – 1 фл., 12 мл; раствор сравнения (РС) – 1 фл., 8,0 мл; раствор белок-диссоциирующего агента (БДА) – 1 фл., 8,0 мл; раствор тетраметилбензидина (раствор ТМБ) – 1 фл., 13 мл; стоп-реагент – 1 фл., 12 мл; пленка для заклеивания планшета – 3 шт.; пластиковая ванночка для реагентов – 2 шт.; наконечники для пипетки – 16 шт.; планшет для предварительного разведения исследуемых образцов – 1 шт.</t>
    </r>
    <r>
      <rPr>
        <b/>
        <sz val="10"/>
        <rFont val="Times New Roman"/>
        <family val="1"/>
        <charset val="204"/>
      </rPr>
      <t xml:space="preserve"> 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</si>
  <si>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>Характеристики набора</t>
    </r>
    <r>
      <rPr>
        <sz val="10"/>
        <rFont val="Times New Roman"/>
        <family val="1"/>
        <charset val="204"/>
      </rPr>
      <t xml:space="preserve">: На первой стадии ИФА в ходе инкубации антитела к вирусу из исследуемых и контрольных образцов связываются с иммобилизованным антигеном HHV-6 в лунках планшета. Связавшиеся антитела выявляют при инкубации с конъюгатом антител к иммуноглобулинам класса G человека с пероксидазой хрена. Количество связавшегося конъюгата выявляют цветной реакцией с использованием субстрата пероксидазы – перекиси водорода и хромогена – тетраметилбензидина. Интенсивность желтого окрашивания пропорциональна концентрации содержащихся в исследуемом образце антител к HHV-6.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выявления IgG к HHV-6 по стандартной панели предприятия 100%. </t>
    </r>
    <r>
      <rPr>
        <b/>
        <sz val="10"/>
        <rFont val="Times New Roman"/>
        <family val="1"/>
        <charset val="204"/>
      </rPr>
      <t xml:space="preserve">Специфичность: </t>
    </r>
    <r>
      <rPr>
        <sz val="10"/>
        <rFont val="Times New Roman"/>
        <family val="1"/>
        <charset val="204"/>
      </rPr>
      <t xml:space="preserve">выявления IgG к HHV-6 по стандартной панели предприятия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 антигеном HHV-6 – 1 шт.; положительный контрольный образец (К+) – 1 фл., 1,5 мл; отрицательный контрольный образец (К–) – 1 фл., 3,0 мл; конъюгат антител к IgG человека с пероксидазой хрена, концентрат – 1 фл., 1,5 мл; раствор для предварительного разведения сывороток (РПРС) – 1 фл., 10 мл; раствор для разведения сывороток (РРС) – 1 фл., 12 мл; раствор для разведения конъюгата (РРК) – 1 фл., 13 мл; концентрат фосфатно-солевого буферного раствора с твином (ФСБ-Т×25) – 2 фл по 28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пипеток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</si>
  <si>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или плазме крови человека специфические Ig М к ЦМВ за счёт их взаимодействия с рекомбинантным антигеном, иммобилизованным на поверхности лунок стрипов. Образование комплекса «антиген-антитело» выявляют с помощью иммуноферментного конъюгата моноклональных антител к IgМ человека с пероксидазой хрена.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100 % при проверке на сыворотках стандартной панели предприятия, содержащих IgM к ЦМВ.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100 % при проверке на сыворотках стандартной панели предприятия, не содержащих IgM к ЦМВ.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иммобилизованными на поверхности лунок рекомбинантным антигеном ЦМВ – 1 шт.; положительный контрольный образец (К+) – 1 фл., 1,5 мл; отрицательный контрольный образец (К–) – 1 фл., 3,0 мл; конъюгат моноклональных антител к IgМ человека с пероксидазой хрена – 1 фл., 13 мл; раствор для предварительного разведения сывороток (РПРС) – 1 фл., 10 мл; раствор для разведения сывороток (РРС) – 1 фл., 12 мл; концентрат фосфатно-солевого буферного раствора с твином (ФСБ-Т×25) – 2 фл. по 28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пипетки – 16 шт.; планшет для предварительного разведения исследуемых образцов – 1 шт 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</si>
  <si>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или плазме крови человека специфические Ig G к ЦМВ за счёт их взаимодействия с рекомбинантным антигеном, иммобилизованным на поверхности лунок стрипов. Образование комплекса «антиген-антитело» выявляют с помощью иммуноферментного конъюгата моноклональных антител к IgG человека с пероксидазой хрена.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выявления иммуноглобулинов класса G к ЦМВ по стандартной панели предприятия (СОП-05-2-432) – 100 %.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выявления иммуноглобулинов класса G к ЦМВ по стандартной панели предприятия (СОП-05-2-432) –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иммобилизованными рекомбинантными антигеном цитомегаловируса – 1 шт.; положительный контрольный образец (К+) – 1 фл., 1,5 мл; отрицательный контрольный образец (К–) – 1 фл., 3,0 мл; конъюгат моноклональных антител к IgG человека с пероксидазой хрена – 1 фл., 13 мл; концентрат фосфатно-солевого буферного раствора с твином (ФСБ-Т×25)– 2 фл. по 28 мл; раствор для предварительного разведения сывороток (РПРС) – 1 фл., 10 мл; раствор для разведения сывороток (РРС) – 1 фл., 12 мл; раствор тетраметилбензидина (раствор ТМБ) – 1 фл., 13 мл; стоп-реагент – 1 фл., 12 мл; пленка для заклеивания планшетов – 2 шт.; пластиковая ванночка для реагентов – 2 шт.; наконечники для пипетки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</si>
  <si>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IgG сыворотки крови к ЦМВ с рекомбинантным антигеном, иммобилизованным на поверхности лунок планшета, а затем полученный комплекс диссоциирует с высвобождением IgG с более низкими константами связывания  (низкой авидностью) под действием белок-диссоциирующего агента . Связавшиеся антитела взаимодействуют с конъюгатом моноклональных антител против IgG человека с пероксидазой хрена. Количество связавшегося конъюгата определяют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выявления низкоавидных IgG к ЦМВ по сывороткам стандартной панели предприятия, содержащим низкоавидные IgG,  – 100 %. Специфичность выявления высокоавидных IgG к ЦМВ по сывороткам стандартной панели предприятия, содержащим высокоавидные IgG, –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100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иммобилизованными рекомбинантными антигеном ЦМВ – 1 шт.; положительный контрольный образец, содержащий высокоавидные IgG к ЦМВ (К+ВА) – 1 фл., 3,0 мл; положительный контрольный образец, содержащий низкоавидные IgG к ЦМВ (К+НА) – 1 фл., 3,0 мл; отрицательный контрольный образец (К–) – 1 фл., 3,0 мл; конъюгат моноклональных антител к IgG человека с пероксидазой хрена – 1 фл., 13 мл; концентрат фосфатно-солевого буферного раствора с твином (ФСБ-Т×25) – 2 фл. по 28 мл;  раствор для предварительного разведения сывороток (РПРС) – 1 фл., 10 мл; раствор для разведения сывороток (РРС) – 1 фл., 12 мл; раствор сравнения (РС) – 1 фл., 8,0 мл; раствор белок-диссоциирующего агента (БДА) – 1 фл., 8,0 мл; раствор тетраметилбензидина (раствор ТМБ) – 1 фл., 13 мл; стоп-реагент – 1 фл., 12 мл, пленка для заклеивания планшета – 3 шт.; пластиковая ванночка для реагентов – 2 шт.; наконечники для пипетки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</si>
  <si>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(плазме) крови человека антитела класса M к капсидному антигену VCА вируса Эпштейна-Барр за счёт их взаимодействия с очищенным рекомбинантным белком VCA, иммобилизованным на поверхности лунок планшета. Образование комплекса «антиген-антитело»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 xml:space="preserve">Чувствительность и специфичность – </t>
    </r>
    <r>
      <rPr>
        <sz val="10"/>
        <rFont val="Times New Roman"/>
        <family val="1"/>
        <charset val="204"/>
      </rPr>
      <t xml:space="preserve">100% при проверке на сыворотках стандартной панели предприятия (СПП), содержащих и не содержащих иммуноглобулины класса М к капсидному антигену VCА вируса Эпштейна-Барр.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 капсидным антигеном VCА вируса Эпштейна-Барр – 1 шт.; положительный контрольный образец (К+) – 1 фл., 1,5 мл; отрицательный контрольный образец (К–) – 1 фл., 3 мл; конъюгат антител к IgМ человека с пероксидазой хрена – 1 фл., 13 мл; раствор для предварительного разведения сывороток (РПРС) – 1 фл., 10 мл; раствор для разведения сывороток (РРС) – 1 фл., 12 мл; концентрат фосфатно-солевого буферного раствора c твином (ФСБ-Т×25) – 2 фл. по 28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пипеток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</si>
  <si>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(плазме) крови человека антитела класса G к капсидному антигену VCА вируса Эпштейна-Барр за счёт их взаимодействия с очищенным рекомбинантным белком VCA, иммобилизованным на поверхности лунок планшета. Образование комплекса «антиген-антитело»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 xml:space="preserve">Чувствительность и специфичность </t>
    </r>
    <r>
      <rPr>
        <sz val="10"/>
        <rFont val="Times New Roman"/>
        <family val="1"/>
        <charset val="204"/>
      </rPr>
      <t xml:space="preserve">– 100% при проверке на сыворотках стандартной панели предприятия (СПП), содержащих и не содержащих иммуноглобулины класса G к капсидному антигену вируса Эпштейна-Барр.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 капсидным антигеном вируса Эпштейна-Барр – 1 шт.; положительный контрольный образец (К+) – 1 фл., 1,5 мл; отрицательный контрольный образец (К–) – 1 фл., 3 мл; конъюгат антител к IgG человека с пероксидазой хрена – 1 фл., 13 мл; раствор для предварительного разведения сывороток (РПРС) – 1 фл., 10 мл; раствор для разведения сывороток (РРС) – 1 фл., 12 мл; концентрат фосфатно-солевого буферного раствора c твином (ФСБ-Т×25) – 2 фл. по 28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пипеток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</si>
  <si>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специфических антител сыворотки крови с иммобилизованными антигенами VCA ВЭБ , а затем полученный комплекс диссоциирует с высвобождением IgG с более низкими константами связывания  (низкой авидностью) под действием белок-диссоциирующего агента. Связавшиеся антитела взаимодействуют с конъюгатом моноклональных антител против IgG человека с пероксидазой хрена. Количество связавшегося конъюгата определяют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выявления низкоавидных IgG к VCA ВЭБ по сывороткам стандартной панели предприятия СПП, содержащим низкоавидные IgG, % – 100. Специфичность выявления высокоавидных IgG к VCA ВЭБ по сывороткам стандартной панели предприятия СПП, содержащим высокоавидные IgG, % – 100.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100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нм.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>планшет разборный с иммобилизованным рекомбинантными антигенами VCA ВЭБ , готовый для использования – 1 шт.; положительный контрольный образец, содержащий высокоавидные IgG к VCA ВЭБ, инактивированный (К+ВА) – 1 фл., 3,0 мл; положительный контрольный образец, содержащий низкоавидные IgG к VCA ВЭБ, инактивированный (К+НА) – 1 фл., 3,0 мл ; отрицательный контрольный образец, инактивированный (К–) – 1 фл., 3,0 мл; конъюгат моноклональных антител к IgG  человека с пероксидазой хрена – 1 фл., 13 мл; концентрат фосфатно-солевого буферного раствора с твином (ФСБ-Т×25) – 2 фл. по 28 мл; раствор для предварительного разведения сывороток (РПРС) – 1 фл., 10 мл; раствор для разведения сывороток (РРС) – 1 фл., 12 мл; раствор сравнения (РС) – 1 фл., 8,0 мл; раствор белок-диссоциирующего агента (БДА) – 1 фл., 8,0 мл; раствор тетраметилбензидина (раствор ТМБ) – 1 фл., 13 мл; стоп-реагент – 1 фл., 12 мл; пленка для заклеивания планшета – 3 шт.; пластиковая ванночка для реагентов – 2 шт.; наконечники для пипетки – 16 шт.; планшет для предварительного разведения исследуемых образцов – 1 шт.</t>
    </r>
    <r>
      <rPr>
        <b/>
        <sz val="10"/>
        <rFont val="Times New Roman"/>
        <family val="1"/>
        <charset val="204"/>
      </rPr>
      <t xml:space="preserve"> 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</si>
  <si>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специфических антител сыворотки крови с рекомбинантными антигеном T.gondii , иммобилизованным на поверхности лунок планшета, а затем полученный комплекс связывается с конъюгатом моноклональных антител против IgМ человека с пероксидазой хрена . Комплекс «антиген–антитело–конъюгат» выявляют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 xml:space="preserve">Чувствительность: </t>
    </r>
    <r>
      <rPr>
        <sz val="10"/>
        <rFont val="Times New Roman"/>
        <family val="1"/>
        <charset val="204"/>
      </rPr>
      <t xml:space="preserve">при проверке положительных сывороток СПП, содержащих Toxo-IgМ, составляет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при проверке отрицательных сывороток стандартной панели предприятия (СПП), не содержащих Toxo-IgМ –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иммобилизованными антигеном Toxoplasma gondii – 1 шт.; положительный контрольный образец (К+) – 1 фл., 1,5 мл; отрицательный контрольный образец (К–) – 1 фл., 2,5 мл; конъюгат моноклональных антител против IgМ человека с пероксидазой хрена – 1 фл., 13 мл; раствор для разведения сывороток (РРС) – 1 фл., 12 мл; концентрат фосфатно-солевого буферного раствора с твином (ФСБ-Т×25) – 1 фл., 28 мл; раствор тетраметилбензидина (раствор ТМБ) – 1 фл., 13 мл; стоп-реагент – 1 фл., 12 мл;  пластиковая ванночка для реагентов – 2 шт.; наконечники для пипетки – 16 шт.; пленка для заклеивания планшетов – 2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</si>
  <si>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специфических антител сыворотки крови с рекомбинантными антигеном T.gondii, иммобилизованным на поверхности лунок планшета, а затем полученный комплекс связывается с конъюгатом моноклональных антител против IgG человека с пероксидазой хрена. Комплекс «антиген–антитело–конъюгат» выявляют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 xml:space="preserve">Чувствительность: </t>
    </r>
    <r>
      <rPr>
        <sz val="10"/>
        <rFont val="Times New Roman"/>
        <family val="1"/>
        <charset val="204"/>
      </rPr>
      <t xml:space="preserve">при проверке положительных сывороток СПП, содержащих Toxo-IgG, составляет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при проверке отрицательных сывороток стандартной панели предприятия (СПП), не содержащих Toxo-IgG –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иммобилизованными антигеном Toxoplasma gondii – 1 шт.; контрольный образец, концентрация Toxo-IgG (34–46) МЕ/мл – 1 фл., 1,3 мл; калибровочные растворы с концентрацией Toxo-IgG 0, 10, 25, 50, 100, 200 МЕ/мл – 6 фл. по 1,3 мл; конъюгат моноклональных антител против IgG человека с пероксидазой хрена – 1 фл., 13 мл; раствор для предварительного разведения сывороток (РПРС) – 1 фл., 10 мл; раствор для разведения сывороток (РРС) – 1 фл., 12 мл; концентрат фосфатно-солевого буферного раствора с твином (ФСБ-Т×25) – 1 фл., 28 мл; раствор тетраметилбензидина (раствор ТМБ) – 1 фл., 13 мл; стоп-реагент – 1 фл., 12 мл;  планшет для предварительного разведения образцов – 1 шт.; пластиковая ванночка для реагентов – 2 шт.; наконечники для пипетки– 16 шт.; пленка для заклеивания планшета – 2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</si>
  <si>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специфических антител к T.gondii. сыворотки крови иммобилизованным антигеном T.gondii. , а затем полученный комплекс диссоциирует с высвобождением IgG с более низкими константами связывания  (низкой авидностью) под действием белок-диссоциирующего агента. Связавшиеся антитела взаимодействуют с конъюгатом моноклональных антител против IgG человека с пероксидазой хрена. Количество связавшегося конъюгата определяют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при проверке сывороток стандартной панели предприятия (СПП), содержащих низкоавидные и высокоавидные Toxo-IgG, составляет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100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 антигеном Тoxoplasma gondii – 1 шт.; положительный контрольный образец, содержащий высокоавидные IgG (К+ВА) – 1 фл., 1,7 мл; положительный контрольный образец, содержащий низкоавидные IgG (К+НА) – 1 фл., 1,7 мл; контрольный образец 1 (КО1) – 1 фл., 1,5 мл; контрольный образец 2 (КО2) – 1 фл., 1,5 мл; конъюгат моноклональных антител против IgG человека с пероксидазой хрена – 1 фл., 13 мл; раствор белок-диссоциирующего агента (БДА) – 1 фл., 6 мл; раствор сравнения (РС) – 1 фл., 8 мл; раствор для предварительного разведения сывороток (РПРС) – 1 фл., 10 мл; раствор для разведения сывороток (РРС) – 1 фл., 12 мл; концентрат фосфатно-солевого буферного раствора с твином (ФСБ-Т×25) – 2 фл. по 28 мл; раствор тетраметилбензидина (раствор ТМБ) – 1 фл., 13 мл; стоп-реагент – 1 фл., 12 мл; пленка для заклеивания планшета – 3 шт.; пластиковая ванночка для реагентов – 2 шт.; наконечники для пипетки – 16 шт.; планшет для предварительного разведения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</si>
  <si>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(плазме) крови человека специфические антитела класса М к Chlamydophila pneumoniae за счёт их взаимодействия с рекомбинантным антигеном, иммобилизованным на поверхности лунок стрипов. Образование комплекса «антиген-антитело»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по иммуноглобулинам класса М к Chlamydophila pneumoniae, 100% по СПП (рег. №  05-2-322), 100% по СПП (рег. №  05-2-324).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по иммуноглобулинам класса М к Chlamydophila pneumoniae, 100% по СПП (рег. №  05-2-324).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115 минут.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рекомбинантными антигенами Chlamydophila pneumoniae – 1 шт.; положительный контрольный образец (К+) – 1 фл., 0,5 мл; отрицательный контрольный образец (К–) – 1 фл., 1 мл; конъюгат (антитела к IgМ человека, меченные пероксидазой хрена) – 1 фл.; раствор для предварительного разведения (РПР), – 1 фл., 3 мл; раствор для разведения сывороток (РС) – 2 фл. по 13 мл; раствор для разведения конъюгата (РК) – 1 фл., 13 мл; концентрат фосфатно-солевого буферного раствора с твином (ФСБ-Т×25) – 1 фл., 28 мл; раствор тетраметилбензидина (ТМБ) – 1 фл., 13 мл; стоп-реагент – 1 фл., 12 мл; плёнка для заклеивания планшета – 3 шт.; ванночка для реагентов – 2 шт.; наконечники для пипеток – 16 шт.; планшет для предварительного разведения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Концентрированный раствор конъюгата – при (2-8)°С до 1 месяца.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</si>
  <si>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Основным свойством набора является способность выявлять в сыворотке (плазме) крови человека специфические антитела класса G к Chlamydophila pneumoniae за счёт их взаимодействия с рекомбинантным антигеном, иммобилизованным на поверхности лунок стрипов. Образование комплекса «антиген-антитело»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по иммуноглобулинам класса G к Chlamydophila pneumoniae, 100% по СПП (рег. №  05-2-322).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по иммуноглобулинам класса G к Chlamydophila pneumoniae, 100 % по СПП (рег. №  05-2-322).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115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рекомбинантными антигенами Chlamydophila pneumoniae – 1 шт.; положительный контрольный образец (К+) – 1 фл., 0,5 мл; отрицательный контрольный образец (К–) – 1 фл., 1 мл; конъюгат (антитела к IgG человека, меченные пероксидазой хрена) – 1 фл.; раствор для предварительного разведения (РПР), – 1 фл., 3 мл; буфер для разведения сывороток (БРС) – 1 фл., 13 мл; раствор для разведения конъюгата (РК) – 1 фл., 13 мл; концентрат фосфатно-солевого буферного раствора с твином (ФСБ-Т×25) – 1 фл., 28 мл; раствор тетраметилбензидина (ТМБ) – 1 фл., 13 мл; стоп-реагент – 1 фл., 12 мл; плёнка для заклеивания планшета – 3 шт.; ванночка для реагентов – 2 шт.; наконечники для пипеток – 16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</si>
  <si>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В ходе ИФА при взаимодействии исследуемых образцов сывороток (плазмы) крови в лунках стрипов с сорбированным рекомбинантным цитоадгезином Р1 M. pneumoniae происходит связывание специфических антител и образование комплекса «антиген–антитело» на поверхности лунок. После добавления в лунки планшета конъюгата моноклональных антител к IgМ человека с пероксидазой хрена происходит включение ферментной метки в иммунный комплекс.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мкл. </t>
    </r>
    <r>
      <rPr>
        <b/>
        <sz val="10"/>
        <rFont val="Times New Roman"/>
        <family val="1"/>
        <charset val="204"/>
      </rPr>
      <t>Чувствительность</t>
    </r>
    <r>
      <rPr>
        <sz val="10"/>
        <rFont val="Times New Roman"/>
        <family val="1"/>
        <charset val="204"/>
      </rPr>
      <t xml:space="preserve"> по стандартной панели положительных образцов предприятия, содержащих IgМ к Mycoplasma pneumoniae, 100%. </t>
    </r>
    <r>
      <rPr>
        <b/>
        <sz val="10"/>
        <rFont val="Times New Roman"/>
        <family val="1"/>
        <charset val="204"/>
      </rPr>
      <t xml:space="preserve">Специфичность </t>
    </r>
    <r>
      <rPr>
        <sz val="10"/>
        <rFont val="Times New Roman"/>
        <family val="1"/>
        <charset val="204"/>
      </rPr>
      <t xml:space="preserve"> по стандартной панели отрицательных образцов предприятия, не содержащих IgМ к Mycoplasma pneumoniae, 100%. </t>
    </r>
    <r>
      <rPr>
        <b/>
        <sz val="10"/>
        <rFont val="Times New Roman"/>
        <family val="1"/>
        <charset val="204"/>
      </rPr>
      <t xml:space="preserve">Длительность анализа: </t>
    </r>
    <r>
      <rPr>
        <sz val="10"/>
        <rFont val="Times New Roman"/>
        <family val="1"/>
        <charset val="204"/>
      </rPr>
      <t xml:space="preserve">85 минут.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 нм.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рекомбинантным антигеном Mycoplasma pneumoniae – 1 шт.; положительный контрольный образец (К+) – 1 фл., 0,5 мл; отрицательный контрольный образец (К–) – 1 фл., 1 мл; конъюгат (антитела к IgМ человека, меченные пероксидазой хрена) – 1 или 2 фл.; раствор для предварительного разведения (РПР) – 1 фл., 3 мл; разводящий буфер для сывороток (РБС) – 1 фл., 13 мл; раствор для разведения конъюгата (РК) – 1 фл., 13 мл; концентрат фосфатно-солевого буферного раствора с твином (ФСБ-Т×25) – 1 фл., 28 мл; раствор тетраметилбензидина (ТМБ) – 1 фл., 13 мл; стоп-реагент – 1 фл., 12 мл; плёнка для заклеивания планшета – 3 шт.; ванночка для реагентов – 2 шт.; наконечники для пипеток – 16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</si>
  <si>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В ходе ИФА при взаимодействии исследуемых образцов сывороток (плазмы) крови в лунках стрипов с сорбированным рекомбинантным цитоадгезином Р1 M. pneumoniae происходит связывание специфических антител и образование комплекса «антиген–антитело» на поверхности лунок. После добавления в лунки планшета конъюгата моноклональных антител к IgG человека с пероксидазой хрена происходит включение ферментной метки в иммунный комплекс.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20 мкл. </t>
    </r>
    <r>
      <rPr>
        <b/>
        <sz val="10"/>
        <rFont val="Times New Roman"/>
        <family val="1"/>
        <charset val="204"/>
      </rPr>
      <t>Чувствительность</t>
    </r>
    <r>
      <rPr>
        <sz val="10"/>
        <rFont val="Times New Roman"/>
        <family val="1"/>
        <charset val="204"/>
      </rPr>
      <t xml:space="preserve"> по стандартной панели положительных образцов предприятия, содержащих IgG k Mycoplasma pneumoniae, 100%.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 по стандартной панели отрицательных образцов предприятия, не содержащих IgG k Mycoplasma pneumoniae,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620-650 нм.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рекомбинантным антигеном Mycoplasma pneumoniae – 1 шт.; положительный контрольный образец (К+) – 1 фл., 0,5 мл; отрицательный контрольный образец (К–) – 1 фл., 1 мл; конъюгат (антитела к IgG человека, меченные пероксидазой хрена) – 1 или 2 фл.; раствор для предварительного разведения (РПР) – 1 фл., 3 мл; разводящий буфер для сывороток (РБС) – 1 фл., 13 мл; раствор для разведения конъюгата (РК) – 1 фл., 13 мл; концентрат фосфатно-солевого буферного раствора с твином (ФСБ-Т×25) – 1 фл., 28 мл; раствор тетраметилбензидина (ТМБ) – 1 фл., 13 мл; стоп-реагент – 1 фл., 12 мл; плёнка для заклеивания планшета – 3 шт.; ванночка для реагентов – 2 шт.; наконечники для пипеток – 16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>хранить при температуре 2 – 8 ºС. Допускается транспортировка при температуре до 25 ºС не более 10 суток.</t>
    </r>
    <r>
      <rPr>
        <b/>
        <sz val="10"/>
        <rFont val="Times New Roman"/>
        <family val="1"/>
        <charset val="204"/>
      </rPr>
      <t xml:space="preserve"> 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</si>
  <si>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>Характеристики набора:</t>
    </r>
    <r>
      <rPr>
        <sz val="10"/>
        <rFont val="Times New Roman"/>
        <family val="1"/>
        <charset val="204"/>
      </rPr>
      <t xml:space="preserve"> Принцип метода заключается во взаимодействии антигена аденовируса с моноклональными антителами, иммобилизованными в лунках полистиролового планшета. Комплекс «антиген–антитело» выявляют с помощью иммуноферментного конъюгата. Количество связавшегося конъюгата выявляют цветной реакцией с использованием субстрата пероксидазы – перекиси водорода и хромогена – ТМБ. Интенсивность окрашивания пропорциональна концентрации антигена аденовируса в анализируемом образце.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55 мин.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100 мкл;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моноклональными антителами к аденовирусу человека – 1 шт.; положительный контрольный образец (К+) – 1 фл., 1,5 мл; отрицательный контрольный образец (К–) – 1 фл., 2,5 мл; конъюгат моноклональных антител к аденовирусу с пероксидазой хрена – 1 фл., 1,5 мл; раствор для разведения конъюгата (РРК) – 1 фл., 13 мл; концентрат фосфатно-солевого буферного раствора с твином (ФСБ-Т×25) – 1 фл., 28 мл; раствор для образцов, концентрат (РО) – 1 фл., 20 мл; субстратный буферный раствор (СБР) – 1 фл., 13 мл; тетраметилбензидин, концентрат (ТМБ) – 1 фл., 1,0 мл; стоп-реагент – 1 фл., 12 мл; пленка для заклеивания планшета – 2 шт.; пластиковая ванночка для реагентов – 2 шт.; наконечники для пипетки – 16 шт. </t>
    </r>
    <r>
      <rPr>
        <b/>
        <sz val="10"/>
        <rFont val="Times New Roman"/>
        <family val="1"/>
        <charset val="204"/>
      </rPr>
      <t xml:space="preserve">Каждый флакон с реагентами имеет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</si>
  <si>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</rPr>
      <t>Характеристики набора:</t>
    </r>
    <r>
      <rPr>
        <sz val="10"/>
        <rFont val="Times New Roman"/>
        <family val="1"/>
      </rPr>
      <t xml:space="preserve"> В ходе ИФА yа первой стадии исследуемые и контрольные образцы инкубируют в лунках с иммобилизованными антителами. Имеющийся в образцах ПКт связывается с иммобилизованными антителами. Связавшийся ПКт взаимодействует при инкубации с конъюгатом No1 (поликлональные антитела к ПКт человека с биотином). На третьей стадии связавшийся конъюгат No1 взаимодействует при инкубации с конъюгатом No2 (стрептавидин с пероксидазой хрена). Количество связавшегося конъюгата No2 определяют цветной реакцией с использованием субстрата пероксидазы хрена – перекиси водорода и хромогена – тетраметилбензидина. Интенсивность желтого окрашивания пропорциональна концентрации ПКт в анализируемом образце. </t>
    </r>
    <r>
      <rPr>
        <b/>
        <sz val="10"/>
        <rFont val="Times New Roman"/>
        <family val="1"/>
      </rPr>
      <t>Количество определений:</t>
    </r>
    <r>
      <rPr>
        <sz val="10"/>
        <rFont val="Times New Roman"/>
        <family val="1"/>
      </rPr>
      <t xml:space="preserve"> 96 определений (стрип), включая контроли. </t>
    </r>
    <r>
      <rPr>
        <b/>
        <sz val="10"/>
        <rFont val="Times New Roman"/>
        <family val="1"/>
      </rPr>
      <t>Объем анализируемого образца:</t>
    </r>
    <r>
      <rPr>
        <sz val="10"/>
        <rFont val="Times New Roman"/>
        <family val="1"/>
      </rPr>
      <t xml:space="preserve"> 50 мкл. </t>
    </r>
    <r>
      <rPr>
        <b/>
        <sz val="10"/>
        <rFont val="Times New Roman"/>
        <family val="1"/>
      </rPr>
      <t>Специфичность</t>
    </r>
    <r>
      <rPr>
        <sz val="10"/>
        <rFont val="Times New Roman"/>
        <family val="1"/>
      </rPr>
      <t xml:space="preserve">. Наличие гемоглобина, билирубина, триглицерида, альбумина, С-реактивного белка в исследуемых образцах не влияют на результаты анализа. Влияния антимикробной химиотерапии, вазоактивных лекарственных препаратов, болеутоляющих средств, антикоагулянтов или мочегонных средств на измерение ПКт не выявлено. </t>
    </r>
    <r>
      <rPr>
        <b/>
        <sz val="10"/>
        <rFont val="Times New Roman"/>
        <family val="1"/>
      </rPr>
      <t>Воспроизводимость</t>
    </r>
    <r>
      <rPr>
        <sz val="10"/>
        <rFont val="Times New Roman"/>
        <family val="1"/>
      </rPr>
      <t xml:space="preserve">. Коэффициент вариации результатов определения содержания ПКт в одном и том же образце с использованием набора «Прокальцитонин – ИФА – БЕСТ» не превышает 8%. </t>
    </r>
    <r>
      <rPr>
        <b/>
        <sz val="10"/>
        <rFont val="Times New Roman"/>
        <family val="1"/>
      </rPr>
      <t>Чувствительность</t>
    </r>
    <r>
      <rPr>
        <sz val="10"/>
        <rFont val="Times New Roman"/>
        <family val="1"/>
      </rPr>
      <t xml:space="preserve">. Минимально определяемая концентрация ПКт не превышает 0,04 нг/мл. </t>
    </r>
    <r>
      <rPr>
        <b/>
        <sz val="10"/>
        <rFont val="Times New Roman"/>
        <family val="1"/>
      </rPr>
      <t>Длительность анализа:</t>
    </r>
    <r>
      <rPr>
        <sz val="10"/>
        <rFont val="Times New Roman"/>
        <family val="1"/>
      </rPr>
      <t xml:space="preserve">  145 минут. </t>
    </r>
    <r>
      <rPr>
        <b/>
        <sz val="10"/>
        <rFont val="Times New Roman"/>
        <family val="1"/>
      </rPr>
      <t xml:space="preserve">Регистрация и оценка результатов: </t>
    </r>
    <r>
      <rPr>
        <sz val="10"/>
        <rFont val="Times New Roman"/>
        <family val="1"/>
      </rPr>
      <t xml:space="preserve">результаты ИФА регистрируются с помощью спектрофотометра, основной фильтр 450 нм, референс-фильтр 620-655 нм. </t>
    </r>
    <r>
      <rPr>
        <b/>
        <sz val="10"/>
        <rFont val="Times New Roman"/>
        <family val="1"/>
      </rPr>
      <t>Комплектация набора:</t>
    </r>
    <r>
      <rPr>
        <sz val="10"/>
        <rFont val="Times New Roman"/>
        <family val="1"/>
      </rPr>
      <t xml:space="preserve"> планшет разборный с иммобилизованными моноклональными антителами к ПКт – 1 шт.; калибровочные образцы, содержащие ПКт (0; 0,05; 0,2; 0,8; 3,2 и 12,8 нг/мл), лиофилизированные – 6 фл.; контрольный образец, содержащий ПКт (концентрация указана на флаконе), лиофилизированный – 1 фл.; конъюгат No1, биотинилированные поликлональные антитела к ПКт – 1 фл., 13 мл; конъюгат No2, стрептавидин – пероксидаза хрена – 1 фл., 13 мл; раствор для разведения образцов (РРО) – 1 фл., 28 мл; раствор для восстановления калибровочных и контрольного образцов (РВО) – 1 фл., 5,0 мл; концентрат фосфатно-солевого буферного раствора с твином (ФСБ-Т×25) – 2 фл. по 28 мл; раствор тетраметилбензидина (раствор ТМБ плюс) – 1 фл., 13 мл; стоп-реагент – 1 фл., 12 мл; пленка для заклеивания планшета – 3 шт.; 	 пластиковая ванночка для реагентов – 4 шт.; наконечники для пипеток – 32 шт.; планшет для предварительного разведения исследуемых образцов – 1 шт. </t>
    </r>
    <r>
      <rPr>
        <b/>
        <sz val="10"/>
        <rFont val="Times New Roman"/>
        <family val="1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</rPr>
      <t xml:space="preserve">хранить при температуре 2 – 8 ºС. Допускается транспортировка при температуре до 25 ºС не более 10 суток. Хранение калибровочных и контрольных образцов при 2–8°С в течение 4 недель. Если необходимо более длительное хранение, образцы следует заморозить и хранить при температуре -20°С в течение всего срока годности. Допускается шестикратное замораживание и оттаивание образцов. </t>
    </r>
    <r>
      <rPr>
        <b/>
        <sz val="10"/>
        <rFont val="Times New Roman"/>
        <family val="1"/>
      </rPr>
      <t xml:space="preserve">Срок годности: </t>
    </r>
    <r>
      <rPr>
        <sz val="10"/>
        <rFont val="Times New Roman"/>
        <family val="1"/>
      </rPr>
      <t>12 месяцев.</t>
    </r>
  </si>
  <si>
    <r>
      <rPr>
        <b/>
        <sz val="10"/>
        <rFont val="Times New Roman"/>
        <family val="1"/>
      </rPr>
      <t>Характеристики набора:</t>
    </r>
    <r>
      <rPr>
        <sz val="10"/>
        <rFont val="Times New Roman"/>
        <family val="1"/>
      </rPr>
      <t xml:space="preserve"> Метод определения основан на твердофазном иммуноферментном анализе с применением моноклональных антител к интерлейкину-6.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</si>
  <si>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Антигены выявляются в вирусосодержащих культуральных жидкостях при лабораторных исследованиях, в экстрактах фекалий при клинических исследованиях, в образцах питьевой и сточной воды, воды открытых водоемов. Принцип метода заключается во взаимодействии антигена ротавируса с моноклональными антителами, иммобилизованными в лунках планшета. Комплекс «антиген–антитело» выявляют с помощью иммуноферментного конъюгата.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 xml:space="preserve">Показатели правильности определения: </t>
    </r>
    <r>
      <rPr>
        <sz val="10"/>
        <rFont val="Times New Roman"/>
        <family val="1"/>
        <charset val="204"/>
      </rPr>
      <t xml:space="preserve">титр антигена ротавируса в СОП+, 30 мин/ 60 мин, ед.о.п. 1:32 / 1:256.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60 мин.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100 мкл;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иммобилизованными моноклональными антителами к группоспецифическому антигену ротавирусов группы А – 1 шт.; положительный контрольный образец (К+) – 1 фл., 1,5 мл; отрицательный контрольный образец (К–) – 1 фл., 2,5 мл; конъюгат поликлональных антител к ротавирусам с пероксидазой хрена – 1 фл., 13 мл; раствор для образцов, концентрат (РО) – 1 фл., 20 мл; концентрат фосфатно-солевого буферного раствора с твином (ФСБ-Т×25) – 1 фл., 28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пипетки – 16 шт. </t>
    </r>
    <r>
      <rPr>
        <b/>
        <sz val="10"/>
        <rFont val="Times New Roman"/>
        <family val="1"/>
        <charset val="204"/>
      </rPr>
      <t xml:space="preserve">Каждый флакон с реагентами имеет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годности:</t>
    </r>
    <r>
      <rPr>
        <sz val="10"/>
        <rFont val="Times New Roman"/>
        <family val="1"/>
        <charset val="204"/>
      </rPr>
      <t xml:space="preserve"> 12 месяцев.</t>
    </r>
  </si>
  <si>
    <r>
      <t xml:space="preserve"> </t>
    </r>
    <r>
      <rPr>
        <b/>
        <sz val="10"/>
        <rFont val="Times New Roman"/>
        <family val="1"/>
        <charset val="204"/>
      </rPr>
      <t>Характеристика набора:</t>
    </r>
    <r>
      <rPr>
        <sz val="10"/>
        <rFont val="Times New Roman"/>
        <family val="1"/>
        <charset val="204"/>
      </rPr>
      <t xml:space="preserve"> 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определений, включая контроли. </t>
    </r>
    <r>
      <rPr>
        <b/>
        <sz val="10"/>
        <rFont val="Times New Roman"/>
        <family val="1"/>
        <charset val="204"/>
      </rPr>
      <t>Объем вносимого в РС образца:</t>
    </r>
    <r>
      <rPr>
        <sz val="10"/>
        <rFont val="Times New Roman"/>
        <family val="1"/>
        <charset val="204"/>
      </rPr>
      <t xml:space="preserve"> 50 мкл. </t>
    </r>
    <r>
      <rPr>
        <b/>
        <sz val="10"/>
        <rFont val="Times New Roman"/>
        <family val="1"/>
        <charset val="204"/>
      </rPr>
      <t>Чувствительность</t>
    </r>
    <r>
      <rPr>
        <sz val="10"/>
        <rFont val="Times New Roman"/>
        <family val="1"/>
        <charset val="204"/>
      </rPr>
      <t xml:space="preserve"> (определение 100 копий ДНК вируса Эпштейна-Барр в пяти образцах) - 100 %.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определения ДНК вируса Эпштейна-Барр (по стандартной панели предприятия отрицательных ДНК-экстрактов) - 100 %.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70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возбудителя, Сt ВКО, вычисление (Сt ВКО)ср, сравнение по заданным критериям. Набор реагентов предназначен для применения с регистрирующими амплификаторами «iQ iCycler», «iQ5 iCycler», «CFX96», «ДТ-96»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наборами, которая автоматически выполняет все необходимые операции по анализу и учёту результатов, позволяет экспортировать результаты в виде таблицы в Microsoft Excel.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Положительный контрольный образец универсальный (ПКО) − 1 пробирка, 1 мл; Готовая реакционная смесь для ПЦР (ГРС), лиофилизированная – 96 пробирок (12 стрипов по 8 пробирок). Набор дополнительно комплектуется оптической плёнкой или стрипированными крышками. Не содержит реагентов для выделения ДНК. </t>
    </r>
    <r>
      <rPr>
        <b/>
        <sz val="10"/>
        <rFont val="Times New Roman"/>
        <family val="1"/>
        <charset val="204"/>
      </rPr>
      <t xml:space="preserve">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</t>
    </r>
    <r>
      <rPr>
        <sz val="10"/>
        <rFont val="Times New Roman"/>
        <family val="1"/>
        <charset val="204"/>
      </rPr>
      <t>: 12 месяцев.</t>
    </r>
  </si>
  <si>
    <r>
      <rPr>
        <b/>
        <sz val="10"/>
        <rFont val="Times New Roman"/>
        <family val="1"/>
        <charset val="204"/>
      </rPr>
      <t>Характеристика набора:</t>
    </r>
    <r>
      <rPr>
        <sz val="10"/>
        <rFont val="Times New Roman"/>
        <family val="1"/>
        <charset val="204"/>
      </rPr>
      <t xml:space="preserve"> 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определений, включая контроли; </t>
    </r>
    <r>
      <rPr>
        <b/>
        <sz val="10"/>
        <rFont val="Times New Roman"/>
        <family val="1"/>
        <charset val="204"/>
      </rPr>
      <t xml:space="preserve">Объем вносимого в РС образца: </t>
    </r>
    <r>
      <rPr>
        <sz val="10"/>
        <rFont val="Times New Roman"/>
        <family val="1"/>
        <charset val="204"/>
      </rPr>
      <t xml:space="preserve">50 мкл. </t>
    </r>
    <r>
      <rPr>
        <b/>
        <sz val="10"/>
        <rFont val="Times New Roman"/>
        <family val="1"/>
        <charset val="204"/>
      </rPr>
      <t xml:space="preserve">Чувствительность </t>
    </r>
    <r>
      <rPr>
        <sz val="10"/>
        <rFont val="Times New Roman"/>
        <family val="1"/>
        <charset val="204"/>
      </rPr>
      <t>выявление 100 копий ДНК в пяти образцах</t>
    </r>
    <r>
      <rPr>
        <b/>
        <sz val="10"/>
        <rFont val="Times New Roman"/>
        <family val="1"/>
        <charset val="204"/>
      </rPr>
      <t>:</t>
    </r>
    <r>
      <rPr>
        <sz val="10"/>
        <rFont val="Times New Roman"/>
        <family val="1"/>
        <charset val="204"/>
      </rPr>
      <t xml:space="preserve"> 100 %.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по стандартной панели предприятия отрицательных ДНК-экстрактов —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70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ЦМВ, Сt ВКО, вычисление (Сt ВКО)ср, сравнение по заданным критериям. Набор реагентов предназначен для применения с регистрирующими амплификаторами «iQ iCycler», «iQ5 iCycler», «CFX96», «ДТ-96»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наборами, которая автоматически выполняет все необходимые операции по анализу и учёту результатов, позволяет экспортировать результаты в виде таблицы в Microsoft Excel.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Положительный контрольный образец универсальный (ПКО) − 1 пробирка, 1 мл; Готовая реакционная смесь для ПЦР (ГРС), лиофилизированная – 96 пробирок (12 стрипов по 8 пробирок). Набор дополнительно комплектуется оптической плёнкой или стрипированными крышками. </t>
    </r>
    <r>
      <rPr>
        <b/>
        <sz val="10"/>
        <rFont val="Times New Roman"/>
        <family val="1"/>
        <charset val="204"/>
      </rPr>
      <t>Каждый флакон с реагентами имеет цветовую идентификацию</t>
    </r>
    <r>
      <rPr>
        <sz val="10"/>
        <rFont val="Times New Roman"/>
        <family val="1"/>
        <charset val="204"/>
      </rPr>
      <t xml:space="preserve">. Не содержит реагентов для выделения ДНК. </t>
    </r>
    <r>
      <rPr>
        <b/>
        <sz val="10"/>
        <rFont val="Times New Roman"/>
        <family val="1"/>
        <charset val="204"/>
      </rPr>
      <t xml:space="preserve">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</t>
    </r>
    <r>
      <rPr>
        <sz val="10"/>
        <rFont val="Times New Roman"/>
        <family val="1"/>
        <charset val="204"/>
      </rPr>
      <t>: 12 месяцев.</t>
    </r>
  </si>
  <si>
    <r>
      <rPr>
        <b/>
        <sz val="10"/>
        <rFont val="Times New Roman"/>
        <family val="1"/>
        <charset val="204"/>
      </rPr>
      <t>Характеристика набора:</t>
    </r>
    <r>
      <rPr>
        <sz val="10"/>
        <rFont val="Times New Roman"/>
        <family val="1"/>
        <charset val="204"/>
      </rPr>
      <t xml:space="preserve"> 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определений, включая контроли. </t>
    </r>
    <r>
      <rPr>
        <b/>
        <sz val="10"/>
        <rFont val="Times New Roman"/>
        <family val="1"/>
        <charset val="204"/>
      </rPr>
      <t>Объем вносимого в РС образца:</t>
    </r>
    <r>
      <rPr>
        <sz val="10"/>
        <rFont val="Times New Roman"/>
        <family val="1"/>
        <charset val="204"/>
      </rPr>
      <t xml:space="preserve"> 50 мкл. </t>
    </r>
    <r>
      <rPr>
        <b/>
        <sz val="10"/>
        <rFont val="Times New Roman"/>
        <family val="1"/>
        <charset val="204"/>
      </rPr>
      <t>Чувствительность</t>
    </r>
    <r>
      <rPr>
        <sz val="10"/>
        <rFont val="Times New Roman"/>
        <family val="1"/>
        <charset val="204"/>
      </rPr>
      <t xml:space="preserve"> (определение 100 копий ДНК вируса простого герпеса 1 и 2 типов в пяти образцах) - 100 %. </t>
    </r>
    <r>
      <rPr>
        <b/>
        <sz val="10"/>
        <rFont val="Times New Roman"/>
        <family val="1"/>
        <charset val="204"/>
      </rPr>
      <t>Специфичность</t>
    </r>
    <r>
      <rPr>
        <sz val="10"/>
        <rFont val="Times New Roman"/>
        <family val="1"/>
        <charset val="204"/>
      </rPr>
      <t xml:space="preserve"> определения ДНК вируса простого герпеса 1 и 2 типов (по стандартной панели предприятия отрицательных ДНК-экстрактов) - 100 %.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70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протокол проведения реакции амплификации: 1 стадия: 50°С – 2 мин; 2 стадия: 95°С – 2 мин; 3 стадия: 50 циклов (94°С – 10 сек, 60°С – 20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возбудителя, Сt ВКО, вычисление (Сt ВКО)ср, сравнение по заданным критериям. Набор реагентов предназначен для применения с регистрирующими амплификаторами «iQ iCycler», «iQ5 iCycler», «CFX96», «ДТ-96»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наборами, которая автоматически выполняет все необходимые операции по анализу и учёту результатов, позволяет экспортировать результаты в виде таблицы в Microsoft Excel.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Положительный контрольный образец универсальный (ПКО) − 1 пробирка, 1 мл; Готовая реакционная смесь для ПЦР (ГРС), лиофилизированная – 96 пробирок (12 стрипов по 8 пробирок). Набор дополнительно комплектуется оптической плёнкой или стрипированными крышками. Не содержит реагентов для выделения ДНК. </t>
    </r>
    <r>
      <rPr>
        <b/>
        <sz val="10"/>
        <rFont val="Times New Roman"/>
        <family val="1"/>
        <charset val="204"/>
      </rPr>
      <t xml:space="preserve">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</t>
    </r>
    <r>
      <rPr>
        <sz val="10"/>
        <rFont val="Times New Roman"/>
        <family val="1"/>
        <charset val="204"/>
      </rPr>
      <t>: 12 месяцев.</t>
    </r>
  </si>
  <si>
    <r>
      <rPr>
        <b/>
        <sz val="10"/>
        <rFont val="Times New Roman"/>
        <family val="1"/>
        <charset val="204"/>
      </rPr>
      <t>Характеристика набора:</t>
    </r>
    <r>
      <rPr>
        <sz val="10"/>
        <rFont val="Times New Roman"/>
        <family val="1"/>
        <charset val="204"/>
      </rPr>
      <t xml:space="preserve"> В основе используемого метода регистрации лежит измерение уровня флуоресценции в процессе амплификации ДНК в каждом цикле ПЦР, интенсивность которой определяется исходным количеством ДНК в образце.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определений, включая контроли; </t>
    </r>
    <r>
      <rPr>
        <b/>
        <sz val="10"/>
        <rFont val="Times New Roman"/>
        <family val="1"/>
        <charset val="204"/>
      </rPr>
      <t>Объем вносимого в РС образца:</t>
    </r>
    <r>
      <rPr>
        <sz val="10"/>
        <rFont val="Times New Roman"/>
        <family val="1"/>
        <charset val="204"/>
      </rPr>
      <t xml:space="preserve"> 50 мкл. </t>
    </r>
    <r>
      <rPr>
        <b/>
        <sz val="10"/>
        <rFont val="Times New Roman"/>
        <family val="1"/>
        <charset val="204"/>
      </rPr>
      <t xml:space="preserve">Чувствительность </t>
    </r>
    <r>
      <rPr>
        <sz val="10"/>
        <rFont val="Times New Roman"/>
        <family val="1"/>
        <charset val="204"/>
      </rPr>
      <t>выявление 100 копий ДНК в пяти образцах</t>
    </r>
    <r>
      <rPr>
        <b/>
        <sz val="10"/>
        <rFont val="Times New Roman"/>
        <family val="1"/>
        <charset val="204"/>
      </rPr>
      <t>:</t>
    </r>
    <r>
      <rPr>
        <sz val="10"/>
        <rFont val="Times New Roman"/>
        <family val="1"/>
        <charset val="204"/>
      </rPr>
      <t xml:space="preserve"> 100 %.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по стандартной панели предприятия отрицательных ДНК-экстрактов — 100 %.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70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протокол проведения реакции амплификации: 1 стадия: 50°С – 2 мин; 2 стадия: 95°С – 2 мин; 3 стадия: 50 циклов (94°С – 10 сек, 60°С – 40 сек). Измерение флуоресценции проводить при 60°С. Гибридизационно-флуоресцентная детекция продуктов ПЦР в реальном времени, каналы детекции «FAM», «ROX». Определение Сt ЦМВ, Сt ВКО, вычисление (Сt ВКО)ср, сравнение по заданным критериям. Набор реагентов предназначен для применения с регистрирующими амплификаторами  «iQ iCycler», «iQ5 iCycler», «CFX96», «ДТ-96» или их аналогами. Для удобства проведения анализа с помощью амплификаторов «iQ5 iCycler» и «CFX96» рекомендуется использовать программу «РеалБест Диагностика» (ЗАО «Вектор-Бест»), поставляемую по запросу вместе с наборами. Программа автоматически выполняет все необходимые операции по анализу и учёту результатов, позволяет экспортировать результаты в виде таблицы в Microsoft Excel.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Положительный контрольный образец (ПКО) − 1 пробирка, 1 мл; Готовая реакционная смесь для ПЦР (ГРС), лиофилизированная – 48 пробирок. Набор дополнительно комплектуется оптической плёнкой или стрипированными крышками. </t>
    </r>
    <r>
      <rPr>
        <b/>
        <sz val="10"/>
        <rFont val="Times New Roman"/>
        <family val="1"/>
        <charset val="204"/>
      </rPr>
      <t>Каждый флакон с реагентами имеет цветовую идентификацию. Не содержит реагентов для выделения ДНК. Условия хранения и транспортировки:</t>
    </r>
    <r>
      <rPr>
        <sz val="10"/>
        <rFont val="Times New Roman"/>
        <family val="1"/>
        <charset val="204"/>
      </rPr>
      <t xml:space="preserve"> хранить при температуре 2 – 8 ºС. Допускается транспортировка при температуре до 25 ºС не более 10 суток.</t>
    </r>
    <r>
      <rPr>
        <b/>
        <sz val="10"/>
        <rFont val="Times New Roman"/>
        <family val="1"/>
        <charset val="204"/>
      </rPr>
      <t xml:space="preserve"> 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</si>
  <si>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>Характеристики набора:</t>
    </r>
    <r>
      <rPr>
        <sz val="10"/>
        <rFont val="Times New Roman"/>
        <family val="1"/>
        <charset val="204"/>
      </rPr>
      <t xml:space="preserve"> Принцип работы набора состоит в температурной обработке пробы многокомпонентным лизирующим раствором, разрушающим комплекс нуклеиновых кислот с белками, с последующим спиртовым осаждением нуклеиновых кислот на магнитные частицы, спиртовыми отмывками и последующей элюцией. После этого проба готова к постановке реакции ПЦР или ОТ-ПЦР с детекцией продуктов ПЦР в режиме реального времени. Применённый в наборе метод дополнительного концентрирования нуклеотидного материала позволяет повысить чувствительность детекции. Рекомендуется применение магнитного штатива.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48 определений, включая контроли. </t>
    </r>
    <r>
      <rPr>
        <b/>
        <sz val="10"/>
        <rFont val="Times New Roman"/>
        <family val="1"/>
        <charset val="204"/>
      </rPr>
      <t>Биологический материал:</t>
    </r>
    <r>
      <rPr>
        <sz val="10"/>
        <rFont val="Times New Roman"/>
        <family val="1"/>
        <charset val="204"/>
      </rPr>
      <t xml:space="preserve"> сыворотка (плазма) крови, биоптаты, ликвор, эпителиальные клетки (соскобы, мазки), моча.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100 и 200 мкл. При выделении НК из цельной крови выделение проводится из 50 мкл пробы. </t>
    </r>
    <r>
      <rPr>
        <b/>
        <sz val="10"/>
        <rFont val="Times New Roman"/>
        <family val="1"/>
        <charset val="204"/>
      </rPr>
      <t>Объем элюции:</t>
    </r>
    <r>
      <rPr>
        <sz val="10"/>
        <rFont val="Times New Roman"/>
        <family val="1"/>
        <charset val="204"/>
      </rPr>
      <t xml:space="preserve"> 200 мкл. Позволяет провести до 8 независимых процедур выделения (по 6 проб в каждой). </t>
    </r>
    <r>
      <rPr>
        <b/>
        <sz val="10"/>
        <rFont val="Times New Roman"/>
        <family val="1"/>
        <charset val="204"/>
      </rPr>
      <t>Время выделения:</t>
    </r>
    <r>
      <rPr>
        <sz val="10"/>
        <rFont val="Times New Roman"/>
        <family val="1"/>
        <charset val="204"/>
      </rPr>
      <t xml:space="preserve"> 12 проб за 40 минут. </t>
    </r>
    <r>
      <rPr>
        <b/>
        <sz val="10"/>
        <rFont val="Times New Roman"/>
        <family val="1"/>
        <charset val="204"/>
      </rPr>
      <t>Эффективность выделения</t>
    </r>
    <r>
      <rPr>
        <sz val="10"/>
        <rFont val="Times New Roman"/>
        <family val="1"/>
        <charset val="204"/>
      </rPr>
      <t xml:space="preserve">: РНК ВГС, 100%.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лизирующий раствор – 8 фл. по 4 мл; осадитель НК – 4 фл. по 12 мл; раствор для отмывки No 1 – 4 фл. по 8 мл; раствор для отмывки No 2 – 4 фл. по 5 мл; элюирующий раствор – 12 фл. по 3 мл; сорбент (суспензия магнитных частиц) – 1 фл., 1 мл; раствор для восстановления контрольных образцов (РВК) – 2 фл. по 4 мл; отрицательный контрольный образец на основе инактивированной сыворотки крови человека (ОКО) – 2 фл, 2 мл; внутренний контрольный образец (лиофилизированный концентрат), (ВКО) – 2 фл.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>Срок годности:</t>
    </r>
    <r>
      <rPr>
        <sz val="10"/>
        <rFont val="Times New Roman"/>
        <family val="1"/>
        <charset val="204"/>
      </rPr>
      <t xml:space="preserve"> 12 месяцев.</t>
    </r>
  </si>
  <si>
    <t>№ лота</t>
  </si>
  <si>
    <t xml:space="preserve">Перечень закупаемых товаров </t>
  </si>
  <si>
    <t>Приложение 1 к объявлению №5 от 25.01.2022г ЗЦП реагенты</t>
  </si>
  <si>
    <t>для стерилизации лабораторной посуды</t>
  </si>
  <si>
    <t>(ХР-300 анализатор)</t>
  </si>
  <si>
    <t>Кол-во</t>
  </si>
  <si>
    <t xml:space="preserve"> Цена </t>
  </si>
  <si>
    <t>Сумма</t>
  </si>
  <si>
    <t>Место и срок поставки: г. Нур-Султан, ул. Т.Рыскулова 12, по заявке Заказчика в течение 15 (пятнадцать)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</si>
</sst>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[$-419]0"/>
    <numFmt numFmtId="166" formatCode="[$-419]#,##0.00"/>
  </numFmts>
  <fonts count="22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164" fontId="6" fillId="0" borderId="0" applyBorder="0" applyProtection="0"/>
    <xf numFmtId="0" fontId="8" fillId="0" borderId="0"/>
    <xf numFmtId="0" fontId="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4" fillId="0" borderId="0"/>
    <xf numFmtId="0" fontId="15" fillId="0" borderId="0"/>
  </cellStyleXfs>
  <cellXfs count="17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3" borderId="4" xfId="6" applyNumberFormat="1" applyFont="1" applyFill="1" applyBorder="1" applyAlignment="1">
      <alignment horizontal="left" vertical="top" wrapText="1"/>
    </xf>
    <xf numFmtId="0" fontId="9" fillId="3" borderId="4" xfId="3" applyFont="1" applyFill="1" applyBorder="1" applyAlignment="1">
      <alignment horizontal="left" vertical="top" wrapText="1"/>
    </xf>
    <xf numFmtId="0" fontId="9" fillId="3" borderId="4" xfId="3" applyFont="1" applyFill="1" applyBorder="1" applyAlignment="1">
      <alignment horizontal="center" vertical="top"/>
    </xf>
    <xf numFmtId="3" fontId="9" fillId="3" borderId="4" xfId="3" applyNumberFormat="1" applyFont="1" applyFill="1" applyBorder="1" applyAlignment="1">
      <alignment horizontal="center" vertical="top"/>
    </xf>
    <xf numFmtId="3" fontId="4" fillId="3" borderId="4" xfId="3" applyNumberFormat="1" applyFont="1" applyFill="1" applyBorder="1" applyAlignment="1">
      <alignment horizontal="center" vertical="top"/>
    </xf>
    <xf numFmtId="0" fontId="4" fillId="3" borderId="13" xfId="6" applyNumberFormat="1" applyFont="1" applyFill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/>
    </xf>
    <xf numFmtId="1" fontId="9" fillId="3" borderId="4" xfId="3" applyNumberFormat="1" applyFont="1" applyFill="1" applyBorder="1" applyAlignment="1">
      <alignment horizontal="center" vertical="center"/>
    </xf>
    <xf numFmtId="3" fontId="9" fillId="3" borderId="4" xfId="3" applyNumberFormat="1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left" vertical="top" wrapText="1"/>
    </xf>
    <xf numFmtId="0" fontId="4" fillId="3" borderId="1" xfId="6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4" xfId="3" applyFont="1" applyBorder="1" applyAlignment="1">
      <alignment horizontal="left" vertical="top" wrapText="1"/>
    </xf>
    <xf numFmtId="0" fontId="9" fillId="0" borderId="4" xfId="3" applyFont="1" applyBorder="1" applyAlignment="1">
      <alignment horizontal="left" vertical="top" wrapText="1"/>
    </xf>
    <xf numFmtId="0" fontId="9" fillId="0" borderId="4" xfId="3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3" xfId="3" applyFont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2" fontId="9" fillId="3" borderId="4" xfId="3" applyNumberFormat="1" applyFont="1" applyFill="1" applyBorder="1" applyAlignment="1">
      <alignment horizontal="center" vertical="center"/>
    </xf>
    <xf numFmtId="4" fontId="9" fillId="3" borderId="4" xfId="3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4" fillId="3" borderId="11" xfId="6" applyNumberFormat="1" applyFont="1" applyFill="1" applyBorder="1" applyAlignment="1">
      <alignment horizontal="left" vertical="top" wrapText="1"/>
    </xf>
    <xf numFmtId="0" fontId="9" fillId="3" borderId="11" xfId="3" applyFont="1" applyFill="1" applyBorder="1" applyAlignment="1">
      <alignment horizontal="left" vertical="top" wrapText="1"/>
    </xf>
    <xf numFmtId="0" fontId="9" fillId="3" borderId="11" xfId="3" applyFont="1" applyFill="1" applyBorder="1" applyAlignment="1">
      <alignment horizontal="center" vertical="center"/>
    </xf>
    <xf numFmtId="1" fontId="9" fillId="3" borderId="11" xfId="3" applyNumberFormat="1" applyFont="1" applyFill="1" applyBorder="1" applyAlignment="1">
      <alignment horizontal="center" vertical="center"/>
    </xf>
    <xf numFmtId="3" fontId="9" fillId="3" borderId="11" xfId="3" applyNumberFormat="1" applyFont="1" applyFill="1" applyBorder="1" applyAlignment="1">
      <alignment horizontal="center" vertical="center"/>
    </xf>
    <xf numFmtId="0" fontId="0" fillId="0" borderId="0" xfId="0"/>
    <xf numFmtId="0" fontId="9" fillId="0" borderId="4" xfId="0" applyFont="1" applyBorder="1" applyAlignment="1">
      <alignment horizontal="center"/>
    </xf>
    <xf numFmtId="164" fontId="3" fillId="4" borderId="5" xfId="10" applyNumberFormat="1" applyFont="1" applyFill="1" applyBorder="1" applyAlignment="1">
      <alignment horizontal="left" vertical="top" wrapText="1"/>
    </xf>
    <xf numFmtId="164" fontId="3" fillId="4" borderId="5" xfId="1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164" fontId="3" fillId="4" borderId="5" xfId="2" applyFont="1" applyFill="1" applyBorder="1" applyAlignment="1">
      <alignment horizontal="left" vertical="top" wrapText="1"/>
    </xf>
    <xf numFmtId="164" fontId="3" fillId="4" borderId="5" xfId="9" applyNumberFormat="1" applyFont="1" applyFill="1" applyBorder="1" applyAlignment="1">
      <alignment horizontal="left" vertical="top" wrapText="1"/>
    </xf>
    <xf numFmtId="0" fontId="4" fillId="3" borderId="4" xfId="10" applyNumberFormat="1" applyFont="1" applyFill="1" applyBorder="1" applyAlignment="1">
      <alignment horizontal="left" vertical="top" wrapText="1"/>
    </xf>
    <xf numFmtId="0" fontId="4" fillId="0" borderId="4" xfId="1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1" fontId="4" fillId="3" borderId="1" xfId="5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2" fontId="9" fillId="3" borderId="4" xfId="9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left" vertical="top" wrapText="1"/>
      <protection hidden="1"/>
    </xf>
    <xf numFmtId="164" fontId="4" fillId="2" borderId="5" xfId="2" applyFont="1" applyFill="1" applyBorder="1" applyAlignment="1">
      <alignment horizontal="left" vertical="top" wrapText="1"/>
    </xf>
    <xf numFmtId="164" fontId="18" fillId="2" borderId="5" xfId="2" applyFont="1" applyFill="1" applyBorder="1" applyAlignment="1" applyProtection="1">
      <alignment horizontal="center" vertical="center" wrapText="1"/>
      <protection hidden="1"/>
    </xf>
    <xf numFmtId="164" fontId="4" fillId="2" borderId="6" xfId="2" applyFont="1" applyFill="1" applyBorder="1" applyAlignment="1">
      <alignment horizontal="center" vertical="center"/>
    </xf>
    <xf numFmtId="164" fontId="4" fillId="2" borderId="5" xfId="2" applyFont="1" applyFill="1" applyBorder="1" applyAlignment="1">
      <alignment horizontal="center" vertical="center" wrapText="1"/>
    </xf>
    <xf numFmtId="165" fontId="4" fillId="2" borderId="6" xfId="5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64" fontId="4" fillId="2" borderId="5" xfId="2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top" wrapText="1"/>
    </xf>
    <xf numFmtId="164" fontId="4" fillId="2" borderId="1" xfId="2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64" fontId="18" fillId="2" borderId="5" xfId="2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>
      <alignment horizontal="left" vertical="top" wrapText="1"/>
    </xf>
    <xf numFmtId="0" fontId="4" fillId="2" borderId="4" xfId="3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4" xfId="1" applyFont="1" applyFill="1" applyBorder="1" applyAlignment="1" applyProtection="1">
      <alignment horizontal="left" vertical="top" wrapText="1"/>
      <protection hidden="1"/>
    </xf>
    <xf numFmtId="0" fontId="4" fillId="2" borderId="1" xfId="4" applyFont="1" applyFill="1" applyBorder="1" applyAlignment="1">
      <alignment horizontal="left" vertical="top" wrapText="1"/>
    </xf>
    <xf numFmtId="0" fontId="4" fillId="2" borderId="6" xfId="5" applyFont="1" applyFill="1" applyBorder="1" applyAlignment="1">
      <alignment horizontal="center" vertical="center"/>
    </xf>
    <xf numFmtId="166" fontId="4" fillId="2" borderId="6" xfId="2" applyNumberFormat="1" applyFont="1" applyFill="1" applyBorder="1" applyAlignment="1">
      <alignment horizontal="center" vertical="center" wrapText="1"/>
    </xf>
    <xf numFmtId="164" fontId="4" fillId="2" borderId="9" xfId="2" applyFont="1" applyFill="1" applyBorder="1" applyAlignment="1">
      <alignment horizontal="center" vertical="center" wrapText="1"/>
    </xf>
    <xf numFmtId="166" fontId="4" fillId="2" borderId="12" xfId="2" applyNumberFormat="1" applyFont="1" applyFill="1" applyBorder="1" applyAlignment="1">
      <alignment horizontal="center" vertical="center" wrapText="1"/>
    </xf>
    <xf numFmtId="0" fontId="4" fillId="0" borderId="4" xfId="3" applyFont="1" applyBorder="1"/>
    <xf numFmtId="0" fontId="4" fillId="0" borderId="1" xfId="3" applyFont="1" applyBorder="1"/>
    <xf numFmtId="164" fontId="4" fillId="2" borderId="4" xfId="2" applyFont="1" applyFill="1" applyBorder="1" applyAlignment="1">
      <alignment horizontal="center" vertical="center" wrapText="1"/>
    </xf>
    <xf numFmtId="166" fontId="4" fillId="2" borderId="4" xfId="2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vertical="top" wrapText="1"/>
    </xf>
    <xf numFmtId="0" fontId="4" fillId="2" borderId="7" xfId="4" applyFont="1" applyFill="1" applyBorder="1" applyAlignment="1">
      <alignment horizontal="center" vertical="center" wrapText="1"/>
    </xf>
    <xf numFmtId="164" fontId="4" fillId="2" borderId="16" xfId="2" applyFont="1" applyFill="1" applyBorder="1" applyAlignment="1">
      <alignment horizontal="center" vertical="center"/>
    </xf>
    <xf numFmtId="164" fontId="4" fillId="2" borderId="7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8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3" borderId="4" xfId="3" applyFont="1" applyFill="1" applyBorder="1" applyAlignment="1">
      <alignment vertical="top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top" wrapText="1"/>
    </xf>
    <xf numFmtId="0" fontId="4" fillId="0" borderId="4" xfId="7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justify" vertical="top" wrapText="1"/>
    </xf>
    <xf numFmtId="0" fontId="4" fillId="0" borderId="5" xfId="5" applyFont="1" applyFill="1" applyBorder="1" applyAlignment="1">
      <alignment horizontal="center" vertical="center" wrapText="1"/>
    </xf>
    <xf numFmtId="164" fontId="4" fillId="0" borderId="6" xfId="2" applyFont="1" applyFill="1" applyBorder="1" applyAlignment="1">
      <alignment horizontal="center" vertical="center"/>
    </xf>
    <xf numFmtId="164" fontId="4" fillId="0" borderId="5" xfId="2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164" fontId="4" fillId="2" borderId="12" xfId="2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top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18" xfId="3" applyNumberFormat="1" applyFont="1" applyFill="1" applyBorder="1" applyAlignment="1">
      <alignment horizontal="center" vertical="center" wrapText="1"/>
    </xf>
    <xf numFmtId="0" fontId="4" fillId="2" borderId="8" xfId="3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>
      <alignment horizontal="center" vertical="center" wrapText="1"/>
    </xf>
    <xf numFmtId="2" fontId="4" fillId="2" borderId="8" xfId="3" applyNumberFormat="1" applyFont="1" applyFill="1" applyBorder="1" applyAlignment="1">
      <alignment horizontal="center" vertical="center"/>
    </xf>
    <xf numFmtId="164" fontId="4" fillId="2" borderId="17" xfId="2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17" fillId="3" borderId="4" xfId="0" applyFont="1" applyFill="1" applyBorder="1"/>
    <xf numFmtId="3" fontId="13" fillId="3" borderId="4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15" xfId="0" applyFont="1" applyBorder="1" applyAlignment="1">
      <alignment horizontal="center"/>
    </xf>
  </cellXfs>
  <cellStyles count="11">
    <cellStyle name="Excel Built-in Normal" xfId="1"/>
    <cellStyle name="Excel Built-in Normal 1" xfId="2"/>
    <cellStyle name="Excel Built-in Normal 2" xfId="10"/>
    <cellStyle name="Обычный" xfId="0" builtinId="0"/>
    <cellStyle name="Обычный 2" xfId="3"/>
    <cellStyle name="Обычный 2 2" xfId="4"/>
    <cellStyle name="Обычный 2 3" xfId="9"/>
    <cellStyle name="Обычный 3" xfId="5"/>
    <cellStyle name="Обычный 3 2" xfId="8"/>
    <cellStyle name="Обычный 4" xfId="7"/>
    <cellStyle name="Обычный_Лист27" xfId="6"/>
  </cellStyles>
  <dxfs count="42">
    <dxf>
      <font>
        <b/>
      </font>
      <border>
        <left/>
        <right/>
        <top style="thin">
          <color rgb="FF000000"/>
        </top>
        <bottom/>
      </border>
    </dxf>
    <dxf>
      <font>
        <b/>
      </font>
      <border>
        <left/>
        <right/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b/>
        <color rgb="FF000000"/>
      </font>
      <border>
        <left/>
        <right/>
        <top style="thin">
          <color rgb="FF000000"/>
        </top>
        <bottom/>
      </border>
    </dxf>
    <dxf>
      <font>
        <b/>
        <color rgb="FF000000"/>
      </font>
      <border>
        <left/>
        <right/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/>
      </border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/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b/>
        <color rgb="FF000000"/>
      </font>
      <fill>
        <patternFill patternType="none"/>
      </fill>
      <border>
        <left/>
        <right/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none"/>
      </fill>
      <border>
        <left/>
        <right/>
        <top style="thin">
          <color rgb="FF000000"/>
        </top>
        <bottom/>
      </border>
    </dxf>
    <dxf>
      <fill>
        <patternFill patternType="solid">
          <fgColor rgb="FFFFFF00"/>
          <bgColor rgb="FFFFFF00"/>
        </patternFill>
      </fill>
    </dxf>
    <dxf>
      <font>
        <b/>
      </font>
      <border>
        <top style="thin">
          <color rgb="FF000000"/>
        </top>
        <bottom style="thin">
          <color rgb="FF000000"/>
        </bottom>
      </border>
    </dxf>
    <dxf>
      <font>
        <b/>
      </font>
      <border>
        <top style="thin">
          <color rgb="FF000000"/>
        </top>
      </border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/>
      </font>
      <border>
        <top style="thin">
          <color rgb="FF000000"/>
        </top>
        <bottom style="thin">
          <color rgb="FF000000"/>
        </bottom>
      </border>
    </dxf>
    <dxf>
      <font>
        <b/>
      </font>
      <border>
        <top style="thin">
          <color rgb="FF000000"/>
        </top>
        <bottom style="thin">
          <color rgb="FF000000"/>
        </bottom>
      </border>
    </dxf>
    <dxf>
      <font>
        <b/>
      </font>
      <border>
        <top style="thin">
          <color rgb="FF000000"/>
        </top>
      </border>
    </dxf>
    <dxf>
      <font>
        <b/>
      </font>
      <border>
        <top style="thin">
          <color rgb="FF000000"/>
        </top>
      </border>
    </dxf>
    <dxf>
      <font>
        <b/>
        <color rgb="FF000000"/>
      </font>
      <fill>
        <patternFill patternType="none"/>
      </fill>
      <border>
        <left/>
        <right/>
        <top style="thin">
          <color rgb="FF000000"/>
        </top>
        <bottom/>
      </border>
    </dxf>
    <dxf>
      <font>
        <b/>
        <color rgb="FF000000"/>
      </font>
      <fill>
        <patternFill patternType="none"/>
      </fill>
      <border>
        <left/>
        <right/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b/>
      </font>
      <border>
        <left/>
        <right/>
        <top style="thin">
          <color rgb="FF000000"/>
        </top>
        <bottom style="thin">
          <color rgb="FF000000"/>
        </bottom>
      </border>
    </dxf>
    <dxf>
      <font>
        <b/>
      </font>
      <border>
        <left/>
        <right/>
        <top style="thin">
          <color rgb="FF000000"/>
        </top>
        <bottom/>
      </border>
    </dxf>
    <dxf>
      <fill>
        <patternFill patternType="solid">
          <fgColor rgb="FFFFFF00"/>
          <bgColor rgb="FFFFFF00"/>
        </patternFill>
      </fill>
    </dxf>
    <dxf>
      <font>
        <b/>
        <color rgb="FF000000"/>
      </font>
      <fill>
        <patternFill patternType="none"/>
      </fill>
      <border>
        <left/>
        <right/>
        <top style="thin">
          <color rgb="FF000000"/>
        </top>
        <bottom/>
      </border>
    </dxf>
    <dxf>
      <font>
        <b/>
        <color rgb="FF000000"/>
      </font>
      <fill>
        <patternFill patternType="none"/>
      </fill>
      <border>
        <left/>
        <right/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284</xdr:row>
      <xdr:rowOff>161925</xdr:rowOff>
    </xdr:from>
    <xdr:to>
      <xdr:col>2</xdr:col>
      <xdr:colOff>638175</xdr:colOff>
      <xdr:row>338</xdr:row>
      <xdr:rowOff>59495</xdr:rowOff>
    </xdr:to>
    <xdr:sp macro="" textlink="">
      <xdr:nvSpPr>
        <xdr:cNvPr id="2" name="AutoShape 805"/>
        <xdr:cNvSpPr>
          <a:spLocks/>
        </xdr:cNvSpPr>
      </xdr:nvSpPr>
      <xdr:spPr bwMode="auto">
        <a:xfrm>
          <a:off x="3276600" y="280739850"/>
          <a:ext cx="257175" cy="3762375"/>
        </a:xfrm>
        <a:custGeom>
          <a:avLst/>
          <a:gdLst>
            <a:gd name="T0" fmla="*/ 1528060 w 21600"/>
            <a:gd name="T1" fmla="*/ 0 h 21600"/>
            <a:gd name="T2" fmla="*/ 3056108 w 21600"/>
            <a:gd name="T3" fmla="*/ 326480439 h 21600"/>
            <a:gd name="T4" fmla="*/ 1528060 w 21600"/>
            <a:gd name="T5" fmla="*/ 652960704 h 21600"/>
            <a:gd name="T6" fmla="*/ 0 w 21600"/>
            <a:gd name="T7" fmla="*/ 326480439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2524125</xdr:colOff>
      <xdr:row>238</xdr:row>
      <xdr:rowOff>66675</xdr:rowOff>
    </xdr:from>
    <xdr:to>
      <xdr:col>2</xdr:col>
      <xdr:colOff>2533650</xdr:colOff>
      <xdr:row>251</xdr:row>
      <xdr:rowOff>4462952</xdr:rowOff>
    </xdr:to>
    <xdr:sp macro="" textlink="">
      <xdr:nvSpPr>
        <xdr:cNvPr id="3" name="Text Box 5"/>
        <xdr:cNvSpPr>
          <a:spLocks/>
        </xdr:cNvSpPr>
      </xdr:nvSpPr>
      <xdr:spPr bwMode="auto">
        <a:xfrm>
          <a:off x="5419725" y="99469575"/>
          <a:ext cx="9525" cy="1028700"/>
        </a:xfrm>
        <a:custGeom>
          <a:avLst/>
          <a:gdLst>
            <a:gd name="T0" fmla="*/ 1984 w 21600"/>
            <a:gd name="T1" fmla="*/ 0 h 21600"/>
            <a:gd name="T2" fmla="*/ 3967 w 21600"/>
            <a:gd name="T3" fmla="*/ 28469273 h 21600"/>
            <a:gd name="T4" fmla="*/ 1984 w 21600"/>
            <a:gd name="T5" fmla="*/ 56938497 h 21600"/>
            <a:gd name="T6" fmla="*/ 0 w 21600"/>
            <a:gd name="T7" fmla="*/ 2846927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4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5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6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7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8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9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0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1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2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3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4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5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6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7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8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19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0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1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2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3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4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5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6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7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8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29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30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31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32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325</xdr:row>
      <xdr:rowOff>123825</xdr:rowOff>
    </xdr:from>
    <xdr:to>
      <xdr:col>1</xdr:col>
      <xdr:colOff>47625</xdr:colOff>
      <xdr:row>343</xdr:row>
      <xdr:rowOff>1084789</xdr:rowOff>
    </xdr:to>
    <xdr:sp macro="" textlink="">
      <xdr:nvSpPr>
        <xdr:cNvPr id="33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34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35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36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37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38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39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0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1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2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3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4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5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6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7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8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49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0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1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2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3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4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5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6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7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8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59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60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61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62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279</xdr:row>
      <xdr:rowOff>161925</xdr:rowOff>
    </xdr:from>
    <xdr:to>
      <xdr:col>2</xdr:col>
      <xdr:colOff>38100</xdr:colOff>
      <xdr:row>325</xdr:row>
      <xdr:rowOff>55525</xdr:rowOff>
    </xdr:to>
    <xdr:sp macro="" textlink="">
      <xdr:nvSpPr>
        <xdr:cNvPr id="63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64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65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66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67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68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69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70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71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72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36475</xdr:rowOff>
    </xdr:to>
    <xdr:sp macro="" textlink="">
      <xdr:nvSpPr>
        <xdr:cNvPr id="73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74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75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76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77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78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79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0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1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2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3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4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5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6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7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8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89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90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91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92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279</xdr:row>
      <xdr:rowOff>161925</xdr:rowOff>
    </xdr:from>
    <xdr:to>
      <xdr:col>2</xdr:col>
      <xdr:colOff>1743075</xdr:colOff>
      <xdr:row>325</xdr:row>
      <xdr:rowOff>17425</xdr:rowOff>
    </xdr:to>
    <xdr:sp macro="" textlink="">
      <xdr:nvSpPr>
        <xdr:cNvPr id="93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2524125</xdr:colOff>
      <xdr:row>239</xdr:row>
      <xdr:rowOff>238125</xdr:rowOff>
    </xdr:from>
    <xdr:to>
      <xdr:col>2</xdr:col>
      <xdr:colOff>2533650</xdr:colOff>
      <xdr:row>254</xdr:row>
      <xdr:rowOff>3299619</xdr:rowOff>
    </xdr:to>
    <xdr:sp macro="" textlink="">
      <xdr:nvSpPr>
        <xdr:cNvPr id="94" name="Text Box 5"/>
        <xdr:cNvSpPr>
          <a:spLocks/>
        </xdr:cNvSpPr>
      </xdr:nvSpPr>
      <xdr:spPr bwMode="auto">
        <a:xfrm>
          <a:off x="5419725" y="101746050"/>
          <a:ext cx="9525" cy="1924050"/>
        </a:xfrm>
        <a:custGeom>
          <a:avLst/>
          <a:gdLst>
            <a:gd name="T0" fmla="*/ 1984 w 21600"/>
            <a:gd name="T1" fmla="*/ 0 h 21600"/>
            <a:gd name="T2" fmla="*/ 3967 w 21600"/>
            <a:gd name="T3" fmla="*/ 93364526 h 21600"/>
            <a:gd name="T4" fmla="*/ 1984 w 21600"/>
            <a:gd name="T5" fmla="*/ 186729053 h 21600"/>
            <a:gd name="T6" fmla="*/ 0 w 21600"/>
            <a:gd name="T7" fmla="*/ 9336452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2524125</xdr:colOff>
      <xdr:row>241</xdr:row>
      <xdr:rowOff>238125</xdr:rowOff>
    </xdr:from>
    <xdr:to>
      <xdr:col>2</xdr:col>
      <xdr:colOff>2533650</xdr:colOff>
      <xdr:row>252</xdr:row>
      <xdr:rowOff>8353</xdr:rowOff>
    </xdr:to>
    <xdr:sp macro="" textlink="">
      <xdr:nvSpPr>
        <xdr:cNvPr id="95" name="Text Box 5"/>
        <xdr:cNvSpPr>
          <a:spLocks/>
        </xdr:cNvSpPr>
      </xdr:nvSpPr>
      <xdr:spPr bwMode="auto">
        <a:xfrm>
          <a:off x="5419725" y="103527225"/>
          <a:ext cx="9525" cy="790575"/>
        </a:xfrm>
        <a:custGeom>
          <a:avLst/>
          <a:gdLst>
            <a:gd name="T0" fmla="*/ 1984 w 21600"/>
            <a:gd name="T1" fmla="*/ 0 h 21600"/>
            <a:gd name="T2" fmla="*/ 3967 w 21600"/>
            <a:gd name="T3" fmla="*/ 14579521 h 21600"/>
            <a:gd name="T4" fmla="*/ 1984 w 21600"/>
            <a:gd name="T5" fmla="*/ 29159041 h 21600"/>
            <a:gd name="T6" fmla="*/ 0 w 21600"/>
            <a:gd name="T7" fmla="*/ 14579521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340</xdr:row>
      <xdr:rowOff>0</xdr:rowOff>
    </xdr:from>
    <xdr:to>
      <xdr:col>1</xdr:col>
      <xdr:colOff>609600</xdr:colOff>
      <xdr:row>340</xdr:row>
      <xdr:rowOff>180975</xdr:rowOff>
    </xdr:to>
    <xdr:sp macro="" textlink="">
      <xdr:nvSpPr>
        <xdr:cNvPr id="96" name="AutoShape 805"/>
        <xdr:cNvSpPr>
          <a:spLocks noChangeArrowheads="1"/>
        </xdr:cNvSpPr>
      </xdr:nvSpPr>
      <xdr:spPr bwMode="auto">
        <a:xfrm>
          <a:off x="638175" y="3317652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344</xdr:row>
      <xdr:rowOff>0</xdr:rowOff>
    </xdr:from>
    <xdr:to>
      <xdr:col>1</xdr:col>
      <xdr:colOff>1800225</xdr:colOff>
      <xdr:row>344</xdr:row>
      <xdr:rowOff>161925</xdr:rowOff>
    </xdr:to>
    <xdr:sp macro="" textlink="">
      <xdr:nvSpPr>
        <xdr:cNvPr id="97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344</xdr:row>
      <xdr:rowOff>0</xdr:rowOff>
    </xdr:from>
    <xdr:to>
      <xdr:col>1</xdr:col>
      <xdr:colOff>1800225</xdr:colOff>
      <xdr:row>344</xdr:row>
      <xdr:rowOff>161925</xdr:rowOff>
    </xdr:to>
    <xdr:sp macro="" textlink="">
      <xdr:nvSpPr>
        <xdr:cNvPr id="98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344</xdr:row>
      <xdr:rowOff>0</xdr:rowOff>
    </xdr:from>
    <xdr:to>
      <xdr:col>1</xdr:col>
      <xdr:colOff>1800225</xdr:colOff>
      <xdr:row>344</xdr:row>
      <xdr:rowOff>161925</xdr:rowOff>
    </xdr:to>
    <xdr:sp macro="" textlink="">
      <xdr:nvSpPr>
        <xdr:cNvPr id="99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344</xdr:row>
      <xdr:rowOff>0</xdr:rowOff>
    </xdr:from>
    <xdr:to>
      <xdr:col>1</xdr:col>
      <xdr:colOff>1800225</xdr:colOff>
      <xdr:row>344</xdr:row>
      <xdr:rowOff>161925</xdr:rowOff>
    </xdr:to>
    <xdr:sp macro="" textlink="">
      <xdr:nvSpPr>
        <xdr:cNvPr id="100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344</xdr:row>
      <xdr:rowOff>0</xdr:rowOff>
    </xdr:from>
    <xdr:to>
      <xdr:col>1</xdr:col>
      <xdr:colOff>1800225</xdr:colOff>
      <xdr:row>344</xdr:row>
      <xdr:rowOff>161925</xdr:rowOff>
    </xdr:to>
    <xdr:sp macro="" textlink="">
      <xdr:nvSpPr>
        <xdr:cNvPr id="101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344</xdr:row>
      <xdr:rowOff>0</xdr:rowOff>
    </xdr:from>
    <xdr:to>
      <xdr:col>2</xdr:col>
      <xdr:colOff>1800225</xdr:colOff>
      <xdr:row>344</xdr:row>
      <xdr:rowOff>161925</xdr:rowOff>
    </xdr:to>
    <xdr:sp macro="" textlink="">
      <xdr:nvSpPr>
        <xdr:cNvPr id="102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344</xdr:row>
      <xdr:rowOff>0</xdr:rowOff>
    </xdr:from>
    <xdr:to>
      <xdr:col>2</xdr:col>
      <xdr:colOff>1800225</xdr:colOff>
      <xdr:row>344</xdr:row>
      <xdr:rowOff>161925</xdr:rowOff>
    </xdr:to>
    <xdr:sp macro="" textlink="">
      <xdr:nvSpPr>
        <xdr:cNvPr id="103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344</xdr:row>
      <xdr:rowOff>0</xdr:rowOff>
    </xdr:from>
    <xdr:to>
      <xdr:col>2</xdr:col>
      <xdr:colOff>1800225</xdr:colOff>
      <xdr:row>344</xdr:row>
      <xdr:rowOff>161925</xdr:rowOff>
    </xdr:to>
    <xdr:sp macro="" textlink="">
      <xdr:nvSpPr>
        <xdr:cNvPr id="104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344</xdr:row>
      <xdr:rowOff>0</xdr:rowOff>
    </xdr:from>
    <xdr:to>
      <xdr:col>2</xdr:col>
      <xdr:colOff>1800225</xdr:colOff>
      <xdr:row>344</xdr:row>
      <xdr:rowOff>161925</xdr:rowOff>
    </xdr:to>
    <xdr:sp macro="" textlink="">
      <xdr:nvSpPr>
        <xdr:cNvPr id="105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344</xdr:row>
      <xdr:rowOff>0</xdr:rowOff>
    </xdr:from>
    <xdr:to>
      <xdr:col>2</xdr:col>
      <xdr:colOff>1800225</xdr:colOff>
      <xdr:row>344</xdr:row>
      <xdr:rowOff>161925</xdr:rowOff>
    </xdr:to>
    <xdr:sp macro="" textlink="">
      <xdr:nvSpPr>
        <xdr:cNvPr id="106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171450</xdr:rowOff>
    </xdr:to>
    <xdr:sp macro="" textlink="">
      <xdr:nvSpPr>
        <xdr:cNvPr id="107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08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09" name="Text Box 5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171450</xdr:rowOff>
    </xdr:to>
    <xdr:sp macro="" textlink="">
      <xdr:nvSpPr>
        <xdr:cNvPr id="110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11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12" name="Text Box 5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171450</xdr:rowOff>
    </xdr:to>
    <xdr:sp macro="" textlink="">
      <xdr:nvSpPr>
        <xdr:cNvPr id="113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14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15" name="Text Box 5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171450</xdr:rowOff>
    </xdr:to>
    <xdr:sp macro="" textlink="">
      <xdr:nvSpPr>
        <xdr:cNvPr id="116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180975</xdr:rowOff>
    </xdr:to>
    <xdr:sp macro="" textlink="">
      <xdr:nvSpPr>
        <xdr:cNvPr id="117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171450</xdr:rowOff>
    </xdr:to>
    <xdr:sp macro="" textlink="">
      <xdr:nvSpPr>
        <xdr:cNvPr id="118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19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0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1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22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3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4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25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6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7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28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29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0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31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2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3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34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5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6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37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8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39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40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41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42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152400</xdr:rowOff>
    </xdr:to>
    <xdr:sp macro="" textlink="">
      <xdr:nvSpPr>
        <xdr:cNvPr id="143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44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344</xdr:row>
      <xdr:rowOff>0</xdr:rowOff>
    </xdr:from>
    <xdr:to>
      <xdr:col>2</xdr:col>
      <xdr:colOff>2009775</xdr:colOff>
      <xdr:row>344</xdr:row>
      <xdr:rowOff>161925</xdr:rowOff>
    </xdr:to>
    <xdr:sp macro="" textlink="">
      <xdr:nvSpPr>
        <xdr:cNvPr id="145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5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6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7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8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9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0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5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6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7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8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19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0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5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6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7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8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29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0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0</xdr:rowOff>
    </xdr:from>
    <xdr:ext cx="76196" cy="38103"/>
    <xdr:sp macro="" textlink="">
      <xdr:nvSpPr>
        <xdr:cNvPr id="3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twoCellAnchor editAs="oneCell">
    <xdr:from>
      <xdr:col>1</xdr:col>
      <xdr:colOff>1800225</xdr:colOff>
      <xdr:row>242</xdr:row>
      <xdr:rowOff>0</xdr:rowOff>
    </xdr:from>
    <xdr:to>
      <xdr:col>1</xdr:col>
      <xdr:colOff>1800225</xdr:colOff>
      <xdr:row>242</xdr:row>
      <xdr:rowOff>180975</xdr:rowOff>
    </xdr:to>
    <xdr:sp macro="" textlink="">
      <xdr:nvSpPr>
        <xdr:cNvPr id="3527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242</xdr:row>
      <xdr:rowOff>0</xdr:rowOff>
    </xdr:from>
    <xdr:to>
      <xdr:col>1</xdr:col>
      <xdr:colOff>1800225</xdr:colOff>
      <xdr:row>242</xdr:row>
      <xdr:rowOff>180975</xdr:rowOff>
    </xdr:to>
    <xdr:sp macro="" textlink="">
      <xdr:nvSpPr>
        <xdr:cNvPr id="3528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242</xdr:row>
      <xdr:rowOff>0</xdr:rowOff>
    </xdr:from>
    <xdr:to>
      <xdr:col>1</xdr:col>
      <xdr:colOff>1800225</xdr:colOff>
      <xdr:row>242</xdr:row>
      <xdr:rowOff>180975</xdr:rowOff>
    </xdr:to>
    <xdr:sp macro="" textlink="">
      <xdr:nvSpPr>
        <xdr:cNvPr id="3529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242</xdr:row>
      <xdr:rowOff>0</xdr:rowOff>
    </xdr:from>
    <xdr:to>
      <xdr:col>1</xdr:col>
      <xdr:colOff>1800225</xdr:colOff>
      <xdr:row>242</xdr:row>
      <xdr:rowOff>180975</xdr:rowOff>
    </xdr:to>
    <xdr:sp macro="" textlink="">
      <xdr:nvSpPr>
        <xdr:cNvPr id="3530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242</xdr:row>
      <xdr:rowOff>0</xdr:rowOff>
    </xdr:from>
    <xdr:to>
      <xdr:col>1</xdr:col>
      <xdr:colOff>1800225</xdr:colOff>
      <xdr:row>242</xdr:row>
      <xdr:rowOff>180975</xdr:rowOff>
    </xdr:to>
    <xdr:sp macro="" textlink="">
      <xdr:nvSpPr>
        <xdr:cNvPr id="3531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39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0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1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2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3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4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49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0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1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2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3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4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59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0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1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2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3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4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350</xdr:row>
      <xdr:rowOff>161931</xdr:rowOff>
    </xdr:from>
    <xdr:ext cx="76196" cy="38103"/>
    <xdr:sp macro="" textlink="">
      <xdr:nvSpPr>
        <xdr:cNvPr id="6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465118</xdr:colOff>
      <xdr:row>293</xdr:row>
      <xdr:rowOff>107999</xdr:rowOff>
    </xdr:from>
    <xdr:ext cx="75959" cy="71277"/>
    <xdr:sp macro="" textlink="">
      <xdr:nvSpPr>
        <xdr:cNvPr id="6908" name="Text Box 5"/>
        <xdr:cNvSpPr/>
      </xdr:nvSpPr>
      <xdr:spPr>
        <a:xfrm>
          <a:off x="14866918" y="73564799"/>
          <a:ext cx="75959" cy="7127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770034</xdr:colOff>
      <xdr:row>293</xdr:row>
      <xdr:rowOff>107999</xdr:rowOff>
    </xdr:from>
    <xdr:ext cx="356" cy="37078"/>
    <xdr:sp macro="" textlink="">
      <xdr:nvSpPr>
        <xdr:cNvPr id="6909" name="Text Box 4"/>
        <xdr:cNvSpPr/>
      </xdr:nvSpPr>
      <xdr:spPr>
        <a:xfrm>
          <a:off x="15171834" y="73564799"/>
          <a:ext cx="356" cy="37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10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600075</xdr:colOff>
      <xdr:row>349</xdr:row>
      <xdr:rowOff>0</xdr:rowOff>
    </xdr:from>
    <xdr:ext cx="38103" cy="38103"/>
    <xdr:sp macro="" textlink="">
      <xdr:nvSpPr>
        <xdr:cNvPr id="6911" name="Shape 38"/>
        <xdr:cNvSpPr/>
      </xdr:nvSpPr>
      <xdr:spPr>
        <a:xfrm>
          <a:off x="15001875" y="122348625"/>
          <a:ext cx="38103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12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349</xdr:row>
      <xdr:rowOff>0</xdr:rowOff>
    </xdr:from>
    <xdr:ext cx="47621" cy="66678"/>
    <xdr:sp macro="" textlink="">
      <xdr:nvSpPr>
        <xdr:cNvPr id="6913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0</xdr:rowOff>
    </xdr:from>
    <xdr:ext cx="76196" cy="38103"/>
    <xdr:sp macro="" textlink="">
      <xdr:nvSpPr>
        <xdr:cNvPr id="6914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349</xdr:row>
      <xdr:rowOff>0</xdr:rowOff>
    </xdr:from>
    <xdr:ext cx="47621" cy="66678"/>
    <xdr:sp macro="" textlink="">
      <xdr:nvSpPr>
        <xdr:cNvPr id="6915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0</xdr:rowOff>
    </xdr:from>
    <xdr:ext cx="76196" cy="38103"/>
    <xdr:sp macro="" textlink="">
      <xdr:nvSpPr>
        <xdr:cNvPr id="6916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17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18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19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20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21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22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23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600075</xdr:colOff>
      <xdr:row>349</xdr:row>
      <xdr:rowOff>0</xdr:rowOff>
    </xdr:from>
    <xdr:ext cx="38103" cy="38103"/>
    <xdr:sp macro="" textlink="">
      <xdr:nvSpPr>
        <xdr:cNvPr id="6924" name="Shape 38"/>
        <xdr:cNvSpPr/>
      </xdr:nvSpPr>
      <xdr:spPr>
        <a:xfrm>
          <a:off x="15001875" y="122348625"/>
          <a:ext cx="38103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348</xdr:row>
      <xdr:rowOff>161931</xdr:rowOff>
    </xdr:from>
    <xdr:ext cx="76196" cy="38103"/>
    <xdr:sp macro="" textlink="">
      <xdr:nvSpPr>
        <xdr:cNvPr id="6925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349</xdr:row>
      <xdr:rowOff>0</xdr:rowOff>
    </xdr:from>
    <xdr:ext cx="47621" cy="66678"/>
    <xdr:sp macro="" textlink="">
      <xdr:nvSpPr>
        <xdr:cNvPr id="6926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0</xdr:rowOff>
    </xdr:from>
    <xdr:ext cx="76196" cy="38103"/>
    <xdr:sp macro="" textlink="">
      <xdr:nvSpPr>
        <xdr:cNvPr id="6927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349</xdr:row>
      <xdr:rowOff>0</xdr:rowOff>
    </xdr:from>
    <xdr:ext cx="47621" cy="66678"/>
    <xdr:sp macro="" textlink="">
      <xdr:nvSpPr>
        <xdr:cNvPr id="6928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0</xdr:rowOff>
    </xdr:from>
    <xdr:ext cx="76196" cy="38103"/>
    <xdr:sp macro="" textlink="">
      <xdr:nvSpPr>
        <xdr:cNvPr id="6929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0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1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2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3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4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5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6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7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8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39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40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6941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4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5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6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7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8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699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0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1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349</xdr:row>
      <xdr:rowOff>600075</xdr:rowOff>
    </xdr:from>
    <xdr:ext cx="76196" cy="38103"/>
    <xdr:sp macro="" textlink="">
      <xdr:nvSpPr>
        <xdr:cNvPr id="702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1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2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3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4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5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6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7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8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29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30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31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032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80978"/>
    <xdr:sp macro="" textlink="">
      <xdr:nvSpPr>
        <xdr:cNvPr id="7033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34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35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80978"/>
    <xdr:sp macro="" textlink="">
      <xdr:nvSpPr>
        <xdr:cNvPr id="7036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37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38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80978"/>
    <xdr:sp macro="" textlink="">
      <xdr:nvSpPr>
        <xdr:cNvPr id="7039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40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41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80978"/>
    <xdr:sp macro="" textlink="">
      <xdr:nvSpPr>
        <xdr:cNvPr id="7042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43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44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80978"/>
    <xdr:sp macro="" textlink="">
      <xdr:nvSpPr>
        <xdr:cNvPr id="7045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46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94457" cy="190496"/>
    <xdr:sp macro="" textlink="">
      <xdr:nvSpPr>
        <xdr:cNvPr id="7047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80978"/>
    <xdr:sp macro="" textlink="">
      <xdr:nvSpPr>
        <xdr:cNvPr id="7048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49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0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80978"/>
    <xdr:sp macro="" textlink="">
      <xdr:nvSpPr>
        <xdr:cNvPr id="7051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2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3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80978"/>
    <xdr:sp macro="" textlink="">
      <xdr:nvSpPr>
        <xdr:cNvPr id="7054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5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6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80978"/>
    <xdr:sp macro="" textlink="">
      <xdr:nvSpPr>
        <xdr:cNvPr id="7057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8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59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80978"/>
    <xdr:sp macro="" textlink="">
      <xdr:nvSpPr>
        <xdr:cNvPr id="7060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61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242</xdr:row>
      <xdr:rowOff>0</xdr:rowOff>
    </xdr:from>
    <xdr:ext cx="89355" cy="190496"/>
    <xdr:sp macro="" textlink="">
      <xdr:nvSpPr>
        <xdr:cNvPr id="7062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6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64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65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6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67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68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6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0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1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7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3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4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7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6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7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78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79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0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81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2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3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84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5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6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87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8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89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90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91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119"/>
    <xdr:sp macro="" textlink="">
      <xdr:nvSpPr>
        <xdr:cNvPr id="7092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9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094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095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9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097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098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09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0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1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0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3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4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0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6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7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08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09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0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11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2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3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14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5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6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17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8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19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20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21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22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2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24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25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2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27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28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2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30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31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3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33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34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3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36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37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38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39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0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41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2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3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44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5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6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47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8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49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50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51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152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5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54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55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5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57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58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5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60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61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6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63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64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16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66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496"/>
    <xdr:sp macro="" textlink="">
      <xdr:nvSpPr>
        <xdr:cNvPr id="7167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16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6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17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17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17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7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18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8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18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18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8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8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18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8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8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18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19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19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198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199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0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01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2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3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04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5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6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07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8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09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10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11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12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1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1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1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1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1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1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1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2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2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2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2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2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22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2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22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2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2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3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3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3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3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4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4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4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4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8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59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0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1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2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3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4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5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6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7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8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69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0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1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2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7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28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8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8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9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9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29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29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30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0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0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0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0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0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0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0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0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0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1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1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18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19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0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21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2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3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24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5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6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27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8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29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30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31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32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3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3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3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3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3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3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3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4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4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4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4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4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0978"/>
    <xdr:sp macro="" textlink="">
      <xdr:nvSpPr>
        <xdr:cNvPr id="734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4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87744"/>
    <xdr:sp macro="" textlink="">
      <xdr:nvSpPr>
        <xdr:cNvPr id="734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34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4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35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35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35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5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61921"/>
    <xdr:sp macro="" textlink="">
      <xdr:nvSpPr>
        <xdr:cNvPr id="736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6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46047" cy="171450"/>
    <xdr:sp macro="" textlink="">
      <xdr:nvSpPr>
        <xdr:cNvPr id="736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6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8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79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0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1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2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3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4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5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6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7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8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89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0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1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2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39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50804" cy="152403"/>
    <xdr:sp macro="" textlink="">
      <xdr:nvSpPr>
        <xdr:cNvPr id="740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344</xdr:row>
      <xdr:rowOff>0</xdr:rowOff>
    </xdr:from>
    <xdr:ext cx="76196" cy="219236"/>
    <xdr:sp macro="" textlink="">
      <xdr:nvSpPr>
        <xdr:cNvPr id="7408" name="Text Box 5"/>
        <xdr:cNvSpPr txBox="1"/>
      </xdr:nvSpPr>
      <xdr:spPr>
        <a:xfrm>
          <a:off x="14830425" y="117567075"/>
          <a:ext cx="76196" cy="219236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409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0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1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412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3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4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415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6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7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418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19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20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421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22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423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2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25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26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2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28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29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3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31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32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3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34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35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3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37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438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39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0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1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42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3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4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45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6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7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48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49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50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51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52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53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5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5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5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5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5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5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6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6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6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6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6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6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6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6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6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69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0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1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72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3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4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75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6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7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78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79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80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481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82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483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8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8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8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8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8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8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9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9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9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9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9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9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9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9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49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49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0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1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0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3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4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0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6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7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0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09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10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1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12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13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14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15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16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17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18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19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20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21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22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23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24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25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26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27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28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2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0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1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3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3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4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3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6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7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3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39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40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4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42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3834"/>
    <xdr:sp macro="" textlink="">
      <xdr:nvSpPr>
        <xdr:cNvPr id="7543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44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45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46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47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48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49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50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51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52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53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54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55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23828"/>
    <xdr:sp macro="" textlink="">
      <xdr:nvSpPr>
        <xdr:cNvPr id="7556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57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33346"/>
    <xdr:sp macro="" textlink="">
      <xdr:nvSpPr>
        <xdr:cNvPr id="7558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5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0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1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6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3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4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6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6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7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6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69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70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7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72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573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7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75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76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7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78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79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8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81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82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8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84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85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8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87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588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8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0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1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9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3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4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9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6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7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59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599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0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0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2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3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0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5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6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0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8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09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1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11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12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1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14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15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1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17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7744"/>
    <xdr:sp macro="" textlink="">
      <xdr:nvSpPr>
        <xdr:cNvPr id="7618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1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0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1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2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3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4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2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6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7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2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29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0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3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2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3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3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3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3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4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4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4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4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4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4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4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4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4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4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0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1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5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3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4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5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6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7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5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59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0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6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2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3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6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5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6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6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8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69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7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71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72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7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74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75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7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90661"/>
    <xdr:sp macro="" textlink="">
      <xdr:nvSpPr>
        <xdr:cNvPr id="7677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9046" cy="190661"/>
    <xdr:sp macro="" textlink="">
      <xdr:nvSpPr>
        <xdr:cNvPr id="7678" name="Text Box 5"/>
        <xdr:cNvSpPr/>
      </xdr:nvSpPr>
      <xdr:spPr>
        <a:xfrm>
          <a:off x="14401800" y="118062375"/>
          <a:ext cx="1904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7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0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1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8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3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4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8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6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7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8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89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0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9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2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3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9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69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69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0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70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70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0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70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70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0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70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8402"/>
    <xdr:sp macro="" textlink="">
      <xdr:nvSpPr>
        <xdr:cNvPr id="770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0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0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1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1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3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4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1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6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7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1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19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0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2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2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3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2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5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6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2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8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29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3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31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32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3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34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35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0978"/>
    <xdr:sp macro="" textlink="">
      <xdr:nvSpPr>
        <xdr:cNvPr id="773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37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86693"/>
    <xdr:sp macro="" textlink="">
      <xdr:nvSpPr>
        <xdr:cNvPr id="7738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739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0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1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742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3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4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745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6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7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748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49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50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61921"/>
    <xdr:sp macro="" textlink="">
      <xdr:nvSpPr>
        <xdr:cNvPr id="7751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98426" cy="171450"/>
    <xdr:sp macro="" textlink="">
      <xdr:nvSpPr>
        <xdr:cNvPr id="7752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6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6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6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7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8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89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0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1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2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3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4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4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4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4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4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350</xdr:row>
      <xdr:rowOff>0</xdr:rowOff>
    </xdr:from>
    <xdr:ext cx="76196" cy="38103"/>
    <xdr:sp macro="" textlink="">
      <xdr:nvSpPr>
        <xdr:cNvPr id="794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46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47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48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49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0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1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2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3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4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5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6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7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8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59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60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61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62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63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64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98426" cy="193834"/>
    <xdr:sp macro="" textlink="">
      <xdr:nvSpPr>
        <xdr:cNvPr id="7965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66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67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68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69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0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1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2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3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4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5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6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7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8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79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80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81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82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83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84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98426" cy="193834"/>
    <xdr:sp macro="" textlink="">
      <xdr:nvSpPr>
        <xdr:cNvPr id="7985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86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87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88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89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0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1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2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3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4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5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6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7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8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7999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8000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8001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8002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8003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8004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98426" cy="193834"/>
    <xdr:sp macro="" textlink="">
      <xdr:nvSpPr>
        <xdr:cNvPr id="8005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twoCellAnchor>
    <xdr:from>
      <xdr:col>2</xdr:col>
      <xdr:colOff>2495550</xdr:colOff>
      <xdr:row>361</xdr:row>
      <xdr:rowOff>247650</xdr:rowOff>
    </xdr:from>
    <xdr:to>
      <xdr:col>2</xdr:col>
      <xdr:colOff>2505075</xdr:colOff>
      <xdr:row>362</xdr:row>
      <xdr:rowOff>0</xdr:rowOff>
    </xdr:to>
    <xdr:sp macro="" textlink="">
      <xdr:nvSpPr>
        <xdr:cNvPr id="8006" name="Text Box 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/>
        </xdr:cNvSpPr>
      </xdr:nvSpPr>
      <xdr:spPr bwMode="auto">
        <a:xfrm>
          <a:off x="7353300" y="16525875"/>
          <a:ext cx="9525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2495550</xdr:colOff>
      <xdr:row>362</xdr:row>
      <xdr:rowOff>247650</xdr:rowOff>
    </xdr:from>
    <xdr:to>
      <xdr:col>2</xdr:col>
      <xdr:colOff>2505075</xdr:colOff>
      <xdr:row>363</xdr:row>
      <xdr:rowOff>0</xdr:rowOff>
    </xdr:to>
    <xdr:sp macro="" textlink="">
      <xdr:nvSpPr>
        <xdr:cNvPr id="8007" name="Text Box 5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/>
        </xdr:cNvSpPr>
      </xdr:nvSpPr>
      <xdr:spPr bwMode="auto">
        <a:xfrm>
          <a:off x="7353300" y="17183100"/>
          <a:ext cx="9525" cy="123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4" name="Text Box 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7" name="Text Box 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20" name="Text Box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23" name="Text Box 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123825</xdr:rowOff>
    </xdr:to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26" name="Text Box 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123825</xdr:rowOff>
    </xdr:to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28" name="Text Box 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29" name="Text Box 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123825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32" name="Text Box 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123825</xdr:rowOff>
    </xdr:to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34" name="Text Box 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35" name="Text Box 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123825</xdr:rowOff>
    </xdr:to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133350</xdr:rowOff>
    </xdr:to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0" name="Text Box 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1" name="Text Box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3" name="Text Box 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4" name="Text Box 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6" name="Text Box 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7" name="Text Box 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0" name="Text Box 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5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6" name="Text Box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59" name="Text Box 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61" name="Text Box 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62" name="Text Box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64" name="Text Box 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65" name="Text Box 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180975</xdr:rowOff>
    </xdr:to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94457</xdr:colOff>
      <xdr:row>361</xdr:row>
      <xdr:rowOff>188406</xdr:rowOff>
    </xdr:to>
    <xdr:sp macro="" textlink="">
      <xdr:nvSpPr>
        <xdr:cNvPr id="8068" name="Text Box 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0" name="Text Box 4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1" name="Text Box 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3" name="Text Box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4" name="Text Box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7" name="Text Box 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79" name="Text Box 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0" name="Text Box 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3" name="Text Box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6" name="Text Box 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8" name="Text Box 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89" name="Text Box 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91" name="Text Box 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92" name="Text Box 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94" name="Text Box 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193041</xdr:rowOff>
    </xdr:to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15084</xdr:colOff>
      <xdr:row>362</xdr:row>
      <xdr:rowOff>193041</xdr:rowOff>
    </xdr:to>
    <xdr:sp macro="" textlink="">
      <xdr:nvSpPr>
        <xdr:cNvPr id="8098" name="Text Box 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15084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0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1" name="Text Box 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4" name="Text Box 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6" name="Text Box 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7" name="Text Box 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09" name="Text Box 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10" name="Text Box 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180975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94457</xdr:colOff>
      <xdr:row>362</xdr:row>
      <xdr:rowOff>188407</xdr:rowOff>
    </xdr:to>
    <xdr:sp macro="" textlink="">
      <xdr:nvSpPr>
        <xdr:cNvPr id="8113" name="Text Box 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zoomScale="90" zoomScaleNormal="90" workbookViewId="0">
      <pane ySplit="4" topLeftCell="A5" activePane="bottomLeft" state="frozen"/>
      <selection pane="bottomLeft" activeCell="A365" sqref="A365:G365"/>
    </sheetView>
  </sheetViews>
  <sheetFormatPr defaultRowHeight="15"/>
  <cols>
    <col min="1" max="1" width="5.7109375" customWidth="1"/>
    <col min="2" max="2" width="35.7109375" customWidth="1"/>
    <col min="3" max="3" width="57.140625" customWidth="1"/>
    <col min="4" max="4" width="14.42578125" customWidth="1"/>
    <col min="6" max="6" width="12.5703125" customWidth="1"/>
    <col min="7" max="7" width="15.28515625" customWidth="1"/>
  </cols>
  <sheetData>
    <row r="1" spans="1:7" ht="33.75" customHeight="1">
      <c r="A1" s="165"/>
      <c r="B1" s="165"/>
      <c r="C1" s="165"/>
      <c r="D1" s="167" t="s">
        <v>683</v>
      </c>
      <c r="E1" s="167"/>
      <c r="F1" s="167"/>
      <c r="G1" s="167"/>
    </row>
    <row r="2" spans="1:7" ht="57.75" customHeight="1">
      <c r="A2" s="166" t="s">
        <v>682</v>
      </c>
      <c r="B2" s="166"/>
      <c r="C2" s="166"/>
      <c r="D2" s="166"/>
      <c r="E2" s="166"/>
      <c r="F2" s="166"/>
      <c r="G2" s="166"/>
    </row>
    <row r="3" spans="1:7" ht="44.25" customHeight="1">
      <c r="A3" s="1" t="s">
        <v>681</v>
      </c>
      <c r="B3" s="1" t="s">
        <v>646</v>
      </c>
      <c r="C3" s="1" t="s">
        <v>0</v>
      </c>
      <c r="D3" s="1" t="s">
        <v>647</v>
      </c>
      <c r="E3" s="1" t="s">
        <v>686</v>
      </c>
      <c r="F3" s="1" t="s">
        <v>687</v>
      </c>
      <c r="G3" s="2" t="s">
        <v>688</v>
      </c>
    </row>
    <row r="4" spans="1:7">
      <c r="A4" s="1">
        <v>1</v>
      </c>
      <c r="B4" s="1">
        <v>2</v>
      </c>
      <c r="C4" s="1">
        <v>3</v>
      </c>
      <c r="D4" s="1">
        <v>4</v>
      </c>
      <c r="E4" s="1">
        <v>5</v>
      </c>
      <c r="F4" s="75">
        <v>6</v>
      </c>
      <c r="G4" s="76">
        <v>7</v>
      </c>
    </row>
    <row r="5" spans="1:7">
      <c r="A5" s="168">
        <v>1</v>
      </c>
      <c r="B5" s="169" t="s">
        <v>19</v>
      </c>
      <c r="C5" s="169" t="s">
        <v>20</v>
      </c>
      <c r="D5" s="168" t="s">
        <v>8</v>
      </c>
      <c r="E5" s="168">
        <v>2</v>
      </c>
      <c r="F5" s="170">
        <v>41769</v>
      </c>
      <c r="G5" s="171">
        <f t="shared" ref="G5:G45" si="0">E5*F5</f>
        <v>83538</v>
      </c>
    </row>
    <row r="6" spans="1:7" ht="40.5" customHeight="1">
      <c r="A6" s="3">
        <v>2</v>
      </c>
      <c r="B6" s="4" t="s">
        <v>21</v>
      </c>
      <c r="C6" s="4" t="s">
        <v>22</v>
      </c>
      <c r="D6" s="3" t="s">
        <v>3</v>
      </c>
      <c r="E6" s="3">
        <v>1</v>
      </c>
      <c r="F6" s="5">
        <v>127575</v>
      </c>
      <c r="G6" s="6">
        <f t="shared" si="0"/>
        <v>127575</v>
      </c>
    </row>
    <row r="7" spans="1:7" ht="42.75" customHeight="1">
      <c r="A7" s="3">
        <v>3</v>
      </c>
      <c r="B7" s="4" t="s">
        <v>23</v>
      </c>
      <c r="C7" s="4" t="s">
        <v>23</v>
      </c>
      <c r="D7" s="3" t="s">
        <v>8</v>
      </c>
      <c r="E7" s="3">
        <v>3</v>
      </c>
      <c r="F7" s="5">
        <v>26082</v>
      </c>
      <c r="G7" s="6">
        <f t="shared" si="0"/>
        <v>78246</v>
      </c>
    </row>
    <row r="8" spans="1:7" ht="17.25" customHeight="1">
      <c r="A8" s="3">
        <v>4</v>
      </c>
      <c r="B8" s="4" t="s">
        <v>24</v>
      </c>
      <c r="C8" s="4" t="s">
        <v>24</v>
      </c>
      <c r="D8" s="3" t="s">
        <v>8</v>
      </c>
      <c r="E8" s="3">
        <v>1</v>
      </c>
      <c r="F8" s="5">
        <v>29295</v>
      </c>
      <c r="G8" s="6">
        <f t="shared" si="0"/>
        <v>29295</v>
      </c>
    </row>
    <row r="9" spans="1:7" ht="18" customHeight="1">
      <c r="A9" s="3">
        <v>5</v>
      </c>
      <c r="B9" s="4" t="s">
        <v>25</v>
      </c>
      <c r="C9" s="4" t="s">
        <v>25</v>
      </c>
      <c r="D9" s="3" t="s">
        <v>8</v>
      </c>
      <c r="E9" s="3">
        <v>5</v>
      </c>
      <c r="F9" s="5">
        <v>22113</v>
      </c>
      <c r="G9" s="6">
        <f t="shared" si="0"/>
        <v>110565</v>
      </c>
    </row>
    <row r="10" spans="1:7" ht="30" customHeight="1">
      <c r="A10" s="3">
        <v>6</v>
      </c>
      <c r="B10" s="4" t="s">
        <v>26</v>
      </c>
      <c r="C10" s="4" t="s">
        <v>26</v>
      </c>
      <c r="D10" s="3" t="s">
        <v>8</v>
      </c>
      <c r="E10" s="3">
        <v>2</v>
      </c>
      <c r="F10" s="5">
        <v>20979</v>
      </c>
      <c r="G10" s="6">
        <f t="shared" si="0"/>
        <v>41958</v>
      </c>
    </row>
    <row r="11" spans="1:7" ht="33" customHeight="1">
      <c r="A11" s="3">
        <v>7</v>
      </c>
      <c r="B11" s="4" t="s">
        <v>27</v>
      </c>
      <c r="C11" s="4" t="s">
        <v>27</v>
      </c>
      <c r="D11" s="3" t="s">
        <v>8</v>
      </c>
      <c r="E11" s="3">
        <v>5</v>
      </c>
      <c r="F11" s="5">
        <v>20979</v>
      </c>
      <c r="G11" s="6">
        <f t="shared" si="0"/>
        <v>104895</v>
      </c>
    </row>
    <row r="12" spans="1:7" ht="15" customHeight="1">
      <c r="A12" s="3">
        <v>8</v>
      </c>
      <c r="B12" s="4" t="s">
        <v>28</v>
      </c>
      <c r="C12" s="4" t="s">
        <v>29</v>
      </c>
      <c r="D12" s="3" t="s">
        <v>11</v>
      </c>
      <c r="E12" s="3">
        <v>1</v>
      </c>
      <c r="F12" s="5">
        <v>21168</v>
      </c>
      <c r="G12" s="6">
        <f t="shared" si="0"/>
        <v>21168</v>
      </c>
    </row>
    <row r="13" spans="1:7" ht="26.25" customHeight="1">
      <c r="A13" s="3">
        <v>10</v>
      </c>
      <c r="B13" s="4" t="s">
        <v>30</v>
      </c>
      <c r="C13" s="4" t="s">
        <v>31</v>
      </c>
      <c r="D13" s="3" t="s">
        <v>3</v>
      </c>
      <c r="E13" s="3">
        <v>2</v>
      </c>
      <c r="F13" s="5">
        <v>16065</v>
      </c>
      <c r="G13" s="6">
        <f t="shared" si="0"/>
        <v>32130</v>
      </c>
    </row>
    <row r="14" spans="1:7" ht="32.25" customHeight="1">
      <c r="A14" s="3">
        <v>11</v>
      </c>
      <c r="B14" s="4" t="s">
        <v>32</v>
      </c>
      <c r="C14" s="4" t="s">
        <v>32</v>
      </c>
      <c r="D14" s="3" t="s">
        <v>3</v>
      </c>
      <c r="E14" s="3">
        <v>45</v>
      </c>
      <c r="F14" s="5">
        <v>90342</v>
      </c>
      <c r="G14" s="6">
        <f t="shared" si="0"/>
        <v>4065390</v>
      </c>
    </row>
    <row r="15" spans="1:7" ht="33" customHeight="1">
      <c r="A15" s="3">
        <v>12</v>
      </c>
      <c r="B15" s="4" t="s">
        <v>33</v>
      </c>
      <c r="C15" s="4" t="s">
        <v>33</v>
      </c>
      <c r="D15" s="3" t="s">
        <v>3</v>
      </c>
      <c r="E15" s="3">
        <v>65</v>
      </c>
      <c r="F15" s="5">
        <v>90342</v>
      </c>
      <c r="G15" s="6">
        <f t="shared" si="0"/>
        <v>5872230</v>
      </c>
    </row>
    <row r="16" spans="1:7" ht="30.75" customHeight="1">
      <c r="A16" s="3">
        <v>13</v>
      </c>
      <c r="B16" s="4" t="s">
        <v>34</v>
      </c>
      <c r="C16" s="4" t="s">
        <v>34</v>
      </c>
      <c r="D16" s="3" t="s">
        <v>8</v>
      </c>
      <c r="E16" s="3">
        <v>3</v>
      </c>
      <c r="F16" s="5">
        <v>20979</v>
      </c>
      <c r="G16" s="6">
        <f t="shared" si="0"/>
        <v>62937</v>
      </c>
    </row>
    <row r="17" spans="1:7" ht="47.25" customHeight="1">
      <c r="A17" s="3">
        <v>14</v>
      </c>
      <c r="B17" s="4" t="s">
        <v>35</v>
      </c>
      <c r="C17" s="4" t="s">
        <v>36</v>
      </c>
      <c r="D17" s="3" t="s">
        <v>3</v>
      </c>
      <c r="E17" s="3">
        <v>1</v>
      </c>
      <c r="F17" s="5">
        <v>24192</v>
      </c>
      <c r="G17" s="6">
        <f t="shared" si="0"/>
        <v>24192</v>
      </c>
    </row>
    <row r="18" spans="1:7" ht="36" customHeight="1">
      <c r="A18" s="3">
        <v>15</v>
      </c>
      <c r="B18" s="4" t="s">
        <v>37</v>
      </c>
      <c r="C18" s="4" t="s">
        <v>38</v>
      </c>
      <c r="D18" s="3" t="s">
        <v>1</v>
      </c>
      <c r="E18" s="3">
        <v>2</v>
      </c>
      <c r="F18" s="5">
        <v>33800</v>
      </c>
      <c r="G18" s="6">
        <f t="shared" si="0"/>
        <v>67600</v>
      </c>
    </row>
    <row r="19" spans="1:7" ht="33.75" customHeight="1">
      <c r="A19" s="3">
        <v>16</v>
      </c>
      <c r="B19" s="4" t="s">
        <v>39</v>
      </c>
      <c r="C19" s="4" t="s">
        <v>40</v>
      </c>
      <c r="D19" s="3" t="s">
        <v>1</v>
      </c>
      <c r="E19" s="3">
        <v>2</v>
      </c>
      <c r="F19" s="5">
        <v>33800</v>
      </c>
      <c r="G19" s="6">
        <f t="shared" si="0"/>
        <v>67600</v>
      </c>
    </row>
    <row r="20" spans="1:7" ht="27.75" customHeight="1">
      <c r="A20" s="3">
        <v>17</v>
      </c>
      <c r="B20" s="4" t="s">
        <v>41</v>
      </c>
      <c r="C20" s="4" t="s">
        <v>42</v>
      </c>
      <c r="D20" s="3" t="s">
        <v>1</v>
      </c>
      <c r="E20" s="3">
        <v>2</v>
      </c>
      <c r="F20" s="5">
        <v>33800</v>
      </c>
      <c r="G20" s="6">
        <f t="shared" si="0"/>
        <v>67600</v>
      </c>
    </row>
    <row r="21" spans="1:7" ht="25.5" customHeight="1">
      <c r="A21" s="3">
        <v>18</v>
      </c>
      <c r="B21" s="4" t="s">
        <v>43</v>
      </c>
      <c r="C21" s="4" t="s">
        <v>44</v>
      </c>
      <c r="D21" s="3" t="s">
        <v>1</v>
      </c>
      <c r="E21" s="3">
        <v>2</v>
      </c>
      <c r="F21" s="5">
        <v>33800</v>
      </c>
      <c r="G21" s="6">
        <f t="shared" si="0"/>
        <v>67600</v>
      </c>
    </row>
    <row r="22" spans="1:7" ht="21" customHeight="1">
      <c r="A22" s="3">
        <v>19</v>
      </c>
      <c r="B22" s="4" t="s">
        <v>45</v>
      </c>
      <c r="C22" s="4" t="s">
        <v>46</v>
      </c>
      <c r="D22" s="3" t="s">
        <v>1</v>
      </c>
      <c r="E22" s="3">
        <v>2</v>
      </c>
      <c r="F22" s="5">
        <v>33800</v>
      </c>
      <c r="G22" s="6">
        <f t="shared" si="0"/>
        <v>67600</v>
      </c>
    </row>
    <row r="23" spans="1:7" ht="31.5" customHeight="1">
      <c r="A23" s="3">
        <v>20</v>
      </c>
      <c r="B23" s="4" t="s">
        <v>47</v>
      </c>
      <c r="C23" s="4" t="s">
        <v>47</v>
      </c>
      <c r="D23" s="3" t="s">
        <v>1</v>
      </c>
      <c r="E23" s="3">
        <v>2</v>
      </c>
      <c r="F23" s="5">
        <v>33800</v>
      </c>
      <c r="G23" s="6">
        <f t="shared" si="0"/>
        <v>67600</v>
      </c>
    </row>
    <row r="24" spans="1:7" ht="32.25" customHeight="1">
      <c r="A24" s="3">
        <v>21</v>
      </c>
      <c r="B24" s="4" t="s">
        <v>48</v>
      </c>
      <c r="C24" s="4" t="s">
        <v>49</v>
      </c>
      <c r="D24" s="3" t="s">
        <v>1</v>
      </c>
      <c r="E24" s="3">
        <v>2</v>
      </c>
      <c r="F24" s="5">
        <v>33800</v>
      </c>
      <c r="G24" s="6">
        <f t="shared" si="0"/>
        <v>67600</v>
      </c>
    </row>
    <row r="25" spans="1:7" ht="33.75" customHeight="1">
      <c r="A25" s="3">
        <v>22</v>
      </c>
      <c r="B25" s="4" t="s">
        <v>50</v>
      </c>
      <c r="C25" s="4" t="s">
        <v>50</v>
      </c>
      <c r="D25" s="3" t="s">
        <v>1</v>
      </c>
      <c r="E25" s="3">
        <v>2</v>
      </c>
      <c r="F25" s="5">
        <v>33800</v>
      </c>
      <c r="G25" s="6">
        <f t="shared" si="0"/>
        <v>67600</v>
      </c>
    </row>
    <row r="26" spans="1:7" ht="27" customHeight="1">
      <c r="A26" s="3">
        <v>23</v>
      </c>
      <c r="B26" s="4" t="s">
        <v>51</v>
      </c>
      <c r="C26" s="4" t="s">
        <v>51</v>
      </c>
      <c r="D26" s="3" t="s">
        <v>1</v>
      </c>
      <c r="E26" s="3">
        <v>2</v>
      </c>
      <c r="F26" s="5">
        <v>33800</v>
      </c>
      <c r="G26" s="6">
        <f t="shared" si="0"/>
        <v>67600</v>
      </c>
    </row>
    <row r="27" spans="1:7" ht="28.5" customHeight="1">
      <c r="A27" s="3">
        <v>24</v>
      </c>
      <c r="B27" s="4" t="s">
        <v>52</v>
      </c>
      <c r="C27" s="4" t="s">
        <v>53</v>
      </c>
      <c r="D27" s="3" t="s">
        <v>1</v>
      </c>
      <c r="E27" s="3">
        <v>2</v>
      </c>
      <c r="F27" s="5">
        <v>33800</v>
      </c>
      <c r="G27" s="6">
        <f t="shared" si="0"/>
        <v>67600</v>
      </c>
    </row>
    <row r="28" spans="1:7" ht="30" customHeight="1">
      <c r="A28" s="8">
        <v>25</v>
      </c>
      <c r="B28" s="9" t="s">
        <v>54</v>
      </c>
      <c r="C28" s="9" t="s">
        <v>55</v>
      </c>
      <c r="D28" s="8" t="s">
        <v>1</v>
      </c>
      <c r="E28" s="8">
        <v>5</v>
      </c>
      <c r="F28" s="10">
        <v>44000</v>
      </c>
      <c r="G28" s="6">
        <f t="shared" si="0"/>
        <v>220000</v>
      </c>
    </row>
    <row r="29" spans="1:7" ht="27.75" customHeight="1">
      <c r="A29" s="11">
        <v>26</v>
      </c>
      <c r="B29" s="9" t="s">
        <v>56</v>
      </c>
      <c r="C29" s="9" t="s">
        <v>57</v>
      </c>
      <c r="D29" s="8" t="s">
        <v>1</v>
      </c>
      <c r="E29" s="11">
        <v>3</v>
      </c>
      <c r="F29" s="12">
        <v>44000</v>
      </c>
      <c r="G29" s="6">
        <f t="shared" si="0"/>
        <v>132000</v>
      </c>
    </row>
    <row r="30" spans="1:7" ht="32.25" customHeight="1">
      <c r="A30" s="11">
        <v>27</v>
      </c>
      <c r="B30" s="9" t="s">
        <v>58</v>
      </c>
      <c r="C30" s="9" t="s">
        <v>59</v>
      </c>
      <c r="D30" s="8" t="s">
        <v>1</v>
      </c>
      <c r="E30" s="11">
        <v>15</v>
      </c>
      <c r="F30" s="12">
        <v>44000</v>
      </c>
      <c r="G30" s="6">
        <f t="shared" si="0"/>
        <v>660000</v>
      </c>
    </row>
    <row r="31" spans="1:7" ht="19.5" customHeight="1">
      <c r="A31" s="11">
        <v>28</v>
      </c>
      <c r="B31" s="9" t="s">
        <v>60</v>
      </c>
      <c r="C31" s="9" t="s">
        <v>61</v>
      </c>
      <c r="D31" s="8" t="s">
        <v>1</v>
      </c>
      <c r="E31" s="11">
        <v>5</v>
      </c>
      <c r="F31" s="12">
        <v>44000</v>
      </c>
      <c r="G31" s="6">
        <f t="shared" si="0"/>
        <v>220000</v>
      </c>
    </row>
    <row r="32" spans="1:7" ht="27" customHeight="1">
      <c r="A32" s="11">
        <v>29</v>
      </c>
      <c r="B32" s="9" t="s">
        <v>62</v>
      </c>
      <c r="C32" s="9" t="s">
        <v>63</v>
      </c>
      <c r="D32" s="11" t="s">
        <v>1</v>
      </c>
      <c r="E32" s="11">
        <v>3</v>
      </c>
      <c r="F32" s="12">
        <v>44000</v>
      </c>
      <c r="G32" s="6">
        <f t="shared" si="0"/>
        <v>132000</v>
      </c>
    </row>
    <row r="33" spans="1:7" ht="25.5" customHeight="1">
      <c r="A33" s="11">
        <v>30</v>
      </c>
      <c r="B33" s="9" t="s">
        <v>64</v>
      </c>
      <c r="C33" s="9" t="s">
        <v>65</v>
      </c>
      <c r="D33" s="11" t="s">
        <v>1</v>
      </c>
      <c r="E33" s="11">
        <v>3</v>
      </c>
      <c r="F33" s="12">
        <v>44000</v>
      </c>
      <c r="G33" s="6">
        <f t="shared" si="0"/>
        <v>132000</v>
      </c>
    </row>
    <row r="34" spans="1:7" ht="31.5" customHeight="1">
      <c r="A34" s="11">
        <v>31</v>
      </c>
      <c r="B34" s="9" t="s">
        <v>66</v>
      </c>
      <c r="C34" s="9" t="s">
        <v>67</v>
      </c>
      <c r="D34" s="11" t="s">
        <v>1</v>
      </c>
      <c r="E34" s="11">
        <v>3</v>
      </c>
      <c r="F34" s="12">
        <v>44000</v>
      </c>
      <c r="G34" s="6">
        <f t="shared" si="0"/>
        <v>132000</v>
      </c>
    </row>
    <row r="35" spans="1:7" ht="25.5" customHeight="1">
      <c r="A35" s="11">
        <v>32</v>
      </c>
      <c r="B35" s="4" t="s">
        <v>68</v>
      </c>
      <c r="C35" s="4" t="s">
        <v>69</v>
      </c>
      <c r="D35" s="11" t="s">
        <v>1</v>
      </c>
      <c r="E35" s="11">
        <v>3</v>
      </c>
      <c r="F35" s="12">
        <v>44000</v>
      </c>
      <c r="G35" s="6">
        <f t="shared" si="0"/>
        <v>132000</v>
      </c>
    </row>
    <row r="36" spans="1:7" ht="24.75" customHeight="1">
      <c r="A36" s="11">
        <v>33</v>
      </c>
      <c r="B36" s="13" t="s">
        <v>70</v>
      </c>
      <c r="C36" s="9" t="s">
        <v>71</v>
      </c>
      <c r="D36" s="11" t="s">
        <v>1</v>
      </c>
      <c r="E36" s="11">
        <v>1</v>
      </c>
      <c r="F36" s="12">
        <v>44000</v>
      </c>
      <c r="G36" s="6">
        <f t="shared" si="0"/>
        <v>44000</v>
      </c>
    </row>
    <row r="37" spans="1:7" ht="24.75" customHeight="1">
      <c r="A37" s="11">
        <v>34</v>
      </c>
      <c r="B37" s="13" t="s">
        <v>72</v>
      </c>
      <c r="C37" s="9" t="s">
        <v>73</v>
      </c>
      <c r="D37" s="11" t="s">
        <v>1</v>
      </c>
      <c r="E37" s="11">
        <v>1</v>
      </c>
      <c r="F37" s="12">
        <v>44000</v>
      </c>
      <c r="G37" s="6">
        <f t="shared" si="0"/>
        <v>44000</v>
      </c>
    </row>
    <row r="38" spans="1:7" ht="28.5" customHeight="1">
      <c r="A38" s="11">
        <v>35</v>
      </c>
      <c r="B38" s="13" t="s">
        <v>74</v>
      </c>
      <c r="C38" s="9" t="s">
        <v>75</v>
      </c>
      <c r="D38" s="11" t="s">
        <v>1</v>
      </c>
      <c r="E38" s="11">
        <v>1</v>
      </c>
      <c r="F38" s="12">
        <v>44000</v>
      </c>
      <c r="G38" s="6">
        <f t="shared" si="0"/>
        <v>44000</v>
      </c>
    </row>
    <row r="39" spans="1:7" ht="28.5" customHeight="1">
      <c r="A39" s="11">
        <v>36</v>
      </c>
      <c r="B39" s="13" t="s">
        <v>76</v>
      </c>
      <c r="C39" s="9" t="s">
        <v>77</v>
      </c>
      <c r="D39" s="11" t="s">
        <v>1</v>
      </c>
      <c r="E39" s="11">
        <v>1</v>
      </c>
      <c r="F39" s="12">
        <v>44000</v>
      </c>
      <c r="G39" s="6">
        <f t="shared" si="0"/>
        <v>44000</v>
      </c>
    </row>
    <row r="40" spans="1:7" ht="27.75" customHeight="1">
      <c r="A40" s="11">
        <v>37</v>
      </c>
      <c r="B40" s="13" t="s">
        <v>78</v>
      </c>
      <c r="C40" s="9" t="s">
        <v>79</v>
      </c>
      <c r="D40" s="11" t="s">
        <v>1</v>
      </c>
      <c r="E40" s="11">
        <v>2</v>
      </c>
      <c r="F40" s="12">
        <v>44000</v>
      </c>
      <c r="G40" s="6">
        <f t="shared" si="0"/>
        <v>88000</v>
      </c>
    </row>
    <row r="41" spans="1:7" ht="30.75" customHeight="1">
      <c r="A41" s="11">
        <v>38</v>
      </c>
      <c r="B41" s="13" t="s">
        <v>80</v>
      </c>
      <c r="C41" s="9" t="s">
        <v>81</v>
      </c>
      <c r="D41" s="11" t="s">
        <v>1</v>
      </c>
      <c r="E41" s="11">
        <v>3</v>
      </c>
      <c r="F41" s="12">
        <v>44000</v>
      </c>
      <c r="G41" s="6">
        <f t="shared" si="0"/>
        <v>132000</v>
      </c>
    </row>
    <row r="42" spans="1:7" ht="28.5" customHeight="1">
      <c r="A42" s="11">
        <v>39</v>
      </c>
      <c r="B42" s="13" t="s">
        <v>82</v>
      </c>
      <c r="C42" s="9" t="s">
        <v>83</v>
      </c>
      <c r="D42" s="11" t="s">
        <v>1</v>
      </c>
      <c r="E42" s="11">
        <v>2</v>
      </c>
      <c r="F42" s="12">
        <v>44000</v>
      </c>
      <c r="G42" s="6">
        <f t="shared" si="0"/>
        <v>88000</v>
      </c>
    </row>
    <row r="43" spans="1:7" ht="27.75" customHeight="1">
      <c r="A43" s="11">
        <v>40</v>
      </c>
      <c r="B43" s="13" t="s">
        <v>84</v>
      </c>
      <c r="C43" s="9" t="s">
        <v>85</v>
      </c>
      <c r="D43" s="11" t="s">
        <v>1</v>
      </c>
      <c r="E43" s="11">
        <v>1</v>
      </c>
      <c r="F43" s="12">
        <v>44000</v>
      </c>
      <c r="G43" s="6">
        <f t="shared" si="0"/>
        <v>44000</v>
      </c>
    </row>
    <row r="44" spans="1:7" ht="30.75" customHeight="1">
      <c r="A44" s="11">
        <v>41</v>
      </c>
      <c r="B44" s="13" t="s">
        <v>86</v>
      </c>
      <c r="C44" s="9" t="s">
        <v>87</v>
      </c>
      <c r="D44" s="11" t="s">
        <v>1</v>
      </c>
      <c r="E44" s="11">
        <v>3</v>
      </c>
      <c r="F44" s="12">
        <v>44000</v>
      </c>
      <c r="G44" s="6">
        <f t="shared" si="0"/>
        <v>132000</v>
      </c>
    </row>
    <row r="45" spans="1:7" ht="26.25" customHeight="1">
      <c r="A45" s="11">
        <v>42</v>
      </c>
      <c r="B45" s="13" t="s">
        <v>88</v>
      </c>
      <c r="C45" s="9" t="s">
        <v>89</v>
      </c>
      <c r="D45" s="11" t="s">
        <v>1</v>
      </c>
      <c r="E45" s="11">
        <v>2</v>
      </c>
      <c r="F45" s="12">
        <v>44000</v>
      </c>
      <c r="G45" s="6">
        <f t="shared" si="0"/>
        <v>88000</v>
      </c>
    </row>
    <row r="46" spans="1:7" ht="30" customHeight="1">
      <c r="A46" s="11">
        <v>43</v>
      </c>
      <c r="B46" s="13" t="s">
        <v>90</v>
      </c>
      <c r="C46" s="9" t="s">
        <v>91</v>
      </c>
      <c r="D46" s="11" t="s">
        <v>1</v>
      </c>
      <c r="E46" s="11">
        <v>2</v>
      </c>
      <c r="F46" s="12">
        <v>44000</v>
      </c>
      <c r="G46" s="6">
        <f>E46*F46/1</f>
        <v>88000</v>
      </c>
    </row>
    <row r="47" spans="1:7" ht="27" customHeight="1">
      <c r="A47" s="11">
        <v>44</v>
      </c>
      <c r="B47" s="13" t="s">
        <v>92</v>
      </c>
      <c r="C47" s="9" t="s">
        <v>93</v>
      </c>
      <c r="D47" s="11" t="s">
        <v>1</v>
      </c>
      <c r="E47" s="11">
        <v>3</v>
      </c>
      <c r="F47" s="12">
        <v>44000</v>
      </c>
      <c r="G47" s="6">
        <f t="shared" ref="G47:G78" si="1">E47*F47</f>
        <v>132000</v>
      </c>
    </row>
    <row r="48" spans="1:7" ht="29.25" customHeight="1">
      <c r="A48" s="11">
        <v>45</v>
      </c>
      <c r="B48" s="13" t="s">
        <v>94</v>
      </c>
      <c r="C48" s="9" t="s">
        <v>95</v>
      </c>
      <c r="D48" s="11" t="s">
        <v>1</v>
      </c>
      <c r="E48" s="11">
        <v>5</v>
      </c>
      <c r="F48" s="12">
        <v>44000</v>
      </c>
      <c r="G48" s="6">
        <f t="shared" si="1"/>
        <v>220000</v>
      </c>
    </row>
    <row r="49" spans="1:7" ht="27.75" customHeight="1">
      <c r="A49" s="11">
        <v>46</v>
      </c>
      <c r="B49" s="13" t="s">
        <v>96</v>
      </c>
      <c r="C49" s="9" t="s">
        <v>97</v>
      </c>
      <c r="D49" s="11" t="s">
        <v>1</v>
      </c>
      <c r="E49" s="11">
        <v>2</v>
      </c>
      <c r="F49" s="12">
        <v>44000</v>
      </c>
      <c r="G49" s="6">
        <f t="shared" si="1"/>
        <v>88000</v>
      </c>
    </row>
    <row r="50" spans="1:7" ht="25.5" customHeight="1">
      <c r="A50" s="11">
        <v>47</v>
      </c>
      <c r="B50" s="13" t="s">
        <v>98</v>
      </c>
      <c r="C50" s="9" t="s">
        <v>99</v>
      </c>
      <c r="D50" s="11" t="s">
        <v>1</v>
      </c>
      <c r="E50" s="11">
        <v>2</v>
      </c>
      <c r="F50" s="12">
        <v>44000</v>
      </c>
      <c r="G50" s="6">
        <f t="shared" si="1"/>
        <v>88000</v>
      </c>
    </row>
    <row r="51" spans="1:7" ht="23.25" customHeight="1">
      <c r="A51" s="11">
        <v>48</v>
      </c>
      <c r="B51" s="13" t="s">
        <v>100</v>
      </c>
      <c r="C51" s="9" t="s">
        <v>101</v>
      </c>
      <c r="D51" s="11" t="s">
        <v>1</v>
      </c>
      <c r="E51" s="11">
        <v>2</v>
      </c>
      <c r="F51" s="12">
        <v>44000</v>
      </c>
      <c r="G51" s="6">
        <f t="shared" si="1"/>
        <v>88000</v>
      </c>
    </row>
    <row r="52" spans="1:7" ht="27.75" customHeight="1">
      <c r="A52" s="11">
        <v>49</v>
      </c>
      <c r="B52" s="13" t="s">
        <v>102</v>
      </c>
      <c r="C52" s="9" t="s">
        <v>103</v>
      </c>
      <c r="D52" s="11" t="s">
        <v>1</v>
      </c>
      <c r="E52" s="11">
        <v>1</v>
      </c>
      <c r="F52" s="12">
        <v>44000</v>
      </c>
      <c r="G52" s="6">
        <f t="shared" si="1"/>
        <v>44000</v>
      </c>
    </row>
    <row r="53" spans="1:7" ht="27.75" customHeight="1">
      <c r="A53" s="11">
        <v>50</v>
      </c>
      <c r="B53" s="13" t="s">
        <v>104</v>
      </c>
      <c r="C53" s="9" t="s">
        <v>105</v>
      </c>
      <c r="D53" s="11" t="s">
        <v>1</v>
      </c>
      <c r="E53" s="11">
        <v>3</v>
      </c>
      <c r="F53" s="12">
        <v>44000</v>
      </c>
      <c r="G53" s="6">
        <f t="shared" si="1"/>
        <v>132000</v>
      </c>
    </row>
    <row r="54" spans="1:7" ht="25.5" customHeight="1">
      <c r="A54" s="11">
        <v>51</v>
      </c>
      <c r="B54" s="13" t="s">
        <v>106</v>
      </c>
      <c r="C54" s="9" t="s">
        <v>107</v>
      </c>
      <c r="D54" s="11" t="s">
        <v>1</v>
      </c>
      <c r="E54" s="11">
        <v>5</v>
      </c>
      <c r="F54" s="12">
        <v>44000</v>
      </c>
      <c r="G54" s="6">
        <f t="shared" si="1"/>
        <v>220000</v>
      </c>
    </row>
    <row r="55" spans="1:7" ht="24" customHeight="1">
      <c r="A55" s="11">
        <v>52</v>
      </c>
      <c r="B55" s="4" t="s">
        <v>108</v>
      </c>
      <c r="C55" s="4" t="s">
        <v>109</v>
      </c>
      <c r="D55" s="11" t="s">
        <v>1</v>
      </c>
      <c r="E55" s="11">
        <v>5</v>
      </c>
      <c r="F55" s="12">
        <v>33800</v>
      </c>
      <c r="G55" s="6">
        <f t="shared" si="1"/>
        <v>169000</v>
      </c>
    </row>
    <row r="56" spans="1:7" ht="27" customHeight="1">
      <c r="A56" s="11">
        <v>53</v>
      </c>
      <c r="B56" s="4" t="s">
        <v>110</v>
      </c>
      <c r="C56" s="4" t="s">
        <v>111</v>
      </c>
      <c r="D56" s="11" t="s">
        <v>1</v>
      </c>
      <c r="E56" s="11">
        <v>2</v>
      </c>
      <c r="F56" s="12">
        <v>33800</v>
      </c>
      <c r="G56" s="6">
        <f t="shared" si="1"/>
        <v>67600</v>
      </c>
    </row>
    <row r="57" spans="1:7" ht="28.5" customHeight="1">
      <c r="A57" s="11">
        <v>54</v>
      </c>
      <c r="B57" s="13" t="s">
        <v>112</v>
      </c>
      <c r="C57" s="13" t="s">
        <v>113</v>
      </c>
      <c r="D57" s="11" t="s">
        <v>1</v>
      </c>
      <c r="E57" s="11">
        <v>10</v>
      </c>
      <c r="F57" s="12">
        <v>33800</v>
      </c>
      <c r="G57" s="6">
        <f t="shared" si="1"/>
        <v>338000</v>
      </c>
    </row>
    <row r="58" spans="1:7" ht="27.75" customHeight="1">
      <c r="A58" s="11">
        <v>55</v>
      </c>
      <c r="B58" s="13" t="s">
        <v>114</v>
      </c>
      <c r="C58" s="13" t="s">
        <v>115</v>
      </c>
      <c r="D58" s="11" t="s">
        <v>1</v>
      </c>
      <c r="E58" s="11">
        <v>10</v>
      </c>
      <c r="F58" s="12">
        <v>33800</v>
      </c>
      <c r="G58" s="6">
        <f t="shared" si="1"/>
        <v>338000</v>
      </c>
    </row>
    <row r="59" spans="1:7" ht="22.5" customHeight="1">
      <c r="A59" s="11">
        <v>56</v>
      </c>
      <c r="B59" s="13" t="s">
        <v>116</v>
      </c>
      <c r="C59" s="13" t="s">
        <v>117</v>
      </c>
      <c r="D59" s="11" t="s">
        <v>1</v>
      </c>
      <c r="E59" s="11">
        <v>10</v>
      </c>
      <c r="F59" s="12">
        <v>33800</v>
      </c>
      <c r="G59" s="6">
        <f t="shared" si="1"/>
        <v>338000</v>
      </c>
    </row>
    <row r="60" spans="1:7" ht="26.25" customHeight="1">
      <c r="A60" s="11">
        <v>57</v>
      </c>
      <c r="B60" s="13" t="s">
        <v>118</v>
      </c>
      <c r="C60" s="13" t="s">
        <v>119</v>
      </c>
      <c r="D60" s="11" t="s">
        <v>1</v>
      </c>
      <c r="E60" s="11">
        <v>5</v>
      </c>
      <c r="F60" s="12">
        <v>33800</v>
      </c>
      <c r="G60" s="6">
        <f t="shared" si="1"/>
        <v>169000</v>
      </c>
    </row>
    <row r="61" spans="1:7" ht="26.25" customHeight="1">
      <c r="A61" s="11">
        <v>58</v>
      </c>
      <c r="B61" s="13" t="s">
        <v>120</v>
      </c>
      <c r="C61" s="13" t="s">
        <v>121</v>
      </c>
      <c r="D61" s="11" t="s">
        <v>1</v>
      </c>
      <c r="E61" s="11">
        <v>5</v>
      </c>
      <c r="F61" s="12">
        <v>33800</v>
      </c>
      <c r="G61" s="6">
        <f t="shared" si="1"/>
        <v>169000</v>
      </c>
    </row>
    <row r="62" spans="1:7" ht="25.5" customHeight="1">
      <c r="A62" s="11">
        <v>59</v>
      </c>
      <c r="B62" s="13" t="s">
        <v>122</v>
      </c>
      <c r="C62" s="13" t="s">
        <v>123</v>
      </c>
      <c r="D62" s="11" t="s">
        <v>1</v>
      </c>
      <c r="E62" s="11">
        <v>5</v>
      </c>
      <c r="F62" s="12">
        <v>33800</v>
      </c>
      <c r="G62" s="6">
        <f t="shared" si="1"/>
        <v>169000</v>
      </c>
    </row>
    <row r="63" spans="1:7" ht="28.5" customHeight="1">
      <c r="A63" s="11">
        <v>60</v>
      </c>
      <c r="B63" s="13" t="s">
        <v>124</v>
      </c>
      <c r="C63" s="13" t="s">
        <v>125</v>
      </c>
      <c r="D63" s="11" t="s">
        <v>1</v>
      </c>
      <c r="E63" s="11">
        <v>5</v>
      </c>
      <c r="F63" s="12">
        <v>33800</v>
      </c>
      <c r="G63" s="6">
        <f t="shared" si="1"/>
        <v>169000</v>
      </c>
    </row>
    <row r="64" spans="1:7" ht="32.25" customHeight="1">
      <c r="A64" s="14">
        <v>61</v>
      </c>
      <c r="B64" s="13" t="s">
        <v>126</v>
      </c>
      <c r="C64" s="13" t="s">
        <v>127</v>
      </c>
      <c r="D64" s="11" t="s">
        <v>1</v>
      </c>
      <c r="E64" s="15">
        <v>5</v>
      </c>
      <c r="F64" s="16">
        <v>33800</v>
      </c>
      <c r="G64" s="6">
        <f t="shared" si="1"/>
        <v>169000</v>
      </c>
    </row>
    <row r="65" spans="1:7" ht="24.75" customHeight="1">
      <c r="A65" s="17">
        <v>62</v>
      </c>
      <c r="B65" s="13" t="s">
        <v>128</v>
      </c>
      <c r="C65" s="13" t="s">
        <v>129</v>
      </c>
      <c r="D65" s="11" t="s">
        <v>1</v>
      </c>
      <c r="E65" s="11">
        <v>5</v>
      </c>
      <c r="F65" s="12">
        <v>33800</v>
      </c>
      <c r="G65" s="6">
        <f t="shared" si="1"/>
        <v>169000</v>
      </c>
    </row>
    <row r="66" spans="1:7" ht="29.25" customHeight="1">
      <c r="A66" s="17">
        <v>63</v>
      </c>
      <c r="B66" s="13" t="s">
        <v>130</v>
      </c>
      <c r="C66" s="13" t="s">
        <v>131</v>
      </c>
      <c r="D66" s="11" t="s">
        <v>1</v>
      </c>
      <c r="E66" s="11">
        <v>5</v>
      </c>
      <c r="F66" s="12">
        <v>33800</v>
      </c>
      <c r="G66" s="6">
        <f t="shared" si="1"/>
        <v>169000</v>
      </c>
    </row>
    <row r="67" spans="1:7" ht="30" customHeight="1">
      <c r="A67" s="17">
        <v>64</v>
      </c>
      <c r="B67" s="13" t="s">
        <v>132</v>
      </c>
      <c r="C67" s="13" t="s">
        <v>133</v>
      </c>
      <c r="D67" s="11" t="s">
        <v>1</v>
      </c>
      <c r="E67" s="18">
        <v>5</v>
      </c>
      <c r="F67" s="19">
        <v>33800</v>
      </c>
      <c r="G67" s="6">
        <f t="shared" si="1"/>
        <v>169000</v>
      </c>
    </row>
    <row r="68" spans="1:7" ht="24.75" customHeight="1">
      <c r="A68" s="17">
        <v>65</v>
      </c>
      <c r="B68" s="13" t="s">
        <v>134</v>
      </c>
      <c r="C68" s="13" t="s">
        <v>135</v>
      </c>
      <c r="D68" s="11" t="s">
        <v>1</v>
      </c>
      <c r="E68" s="18">
        <v>5</v>
      </c>
      <c r="F68" s="19">
        <v>33800</v>
      </c>
      <c r="G68" s="6">
        <f t="shared" si="1"/>
        <v>169000</v>
      </c>
    </row>
    <row r="69" spans="1:7" ht="24" customHeight="1">
      <c r="A69" s="17">
        <v>66</v>
      </c>
      <c r="B69" s="20" t="s">
        <v>136</v>
      </c>
      <c r="C69" s="20" t="s">
        <v>137</v>
      </c>
      <c r="D69" s="11" t="s">
        <v>1</v>
      </c>
      <c r="E69" s="18">
        <v>5</v>
      </c>
      <c r="F69" s="19">
        <v>33800</v>
      </c>
      <c r="G69" s="6">
        <f t="shared" si="1"/>
        <v>169000</v>
      </c>
    </row>
    <row r="70" spans="1:7" ht="27" customHeight="1">
      <c r="A70" s="17">
        <v>67</v>
      </c>
      <c r="B70" s="20" t="s">
        <v>138</v>
      </c>
      <c r="C70" s="20" t="s">
        <v>139</v>
      </c>
      <c r="D70" s="11" t="s">
        <v>1</v>
      </c>
      <c r="E70" s="18">
        <v>5</v>
      </c>
      <c r="F70" s="19">
        <v>33800</v>
      </c>
      <c r="G70" s="6">
        <f t="shared" si="1"/>
        <v>169000</v>
      </c>
    </row>
    <row r="71" spans="1:7" ht="22.5" customHeight="1">
      <c r="A71" s="17">
        <v>68</v>
      </c>
      <c r="B71" s="20" t="s">
        <v>140</v>
      </c>
      <c r="C71" s="20" t="s">
        <v>141</v>
      </c>
      <c r="D71" s="11" t="s">
        <v>1</v>
      </c>
      <c r="E71" s="18">
        <v>5</v>
      </c>
      <c r="F71" s="19">
        <v>33800</v>
      </c>
      <c r="G71" s="6">
        <f t="shared" si="1"/>
        <v>169000</v>
      </c>
    </row>
    <row r="72" spans="1:7" ht="25.5" customHeight="1">
      <c r="A72" s="17">
        <v>69</v>
      </c>
      <c r="B72" s="20" t="s">
        <v>142</v>
      </c>
      <c r="C72" s="20" t="s">
        <v>143</v>
      </c>
      <c r="D72" s="11" t="s">
        <v>1</v>
      </c>
      <c r="E72" s="18">
        <v>5</v>
      </c>
      <c r="F72" s="19">
        <v>33800</v>
      </c>
      <c r="G72" s="6">
        <f t="shared" si="1"/>
        <v>169000</v>
      </c>
    </row>
    <row r="73" spans="1:7" ht="27" customHeight="1">
      <c r="A73" s="17">
        <v>70</v>
      </c>
      <c r="B73" s="20" t="s">
        <v>144</v>
      </c>
      <c r="C73" s="20" t="s">
        <v>145</v>
      </c>
      <c r="D73" s="11" t="s">
        <v>1</v>
      </c>
      <c r="E73" s="18">
        <v>5</v>
      </c>
      <c r="F73" s="19">
        <v>33800</v>
      </c>
      <c r="G73" s="6">
        <f t="shared" si="1"/>
        <v>169000</v>
      </c>
    </row>
    <row r="74" spans="1:7" ht="25.5" customHeight="1">
      <c r="A74" s="17">
        <v>71</v>
      </c>
      <c r="B74" s="20" t="s">
        <v>146</v>
      </c>
      <c r="C74" s="20" t="s">
        <v>147</v>
      </c>
      <c r="D74" s="11" t="s">
        <v>1</v>
      </c>
      <c r="E74" s="18">
        <v>5</v>
      </c>
      <c r="F74" s="19">
        <v>33800</v>
      </c>
      <c r="G74" s="6">
        <f t="shared" si="1"/>
        <v>169000</v>
      </c>
    </row>
    <row r="75" spans="1:7" ht="24" customHeight="1">
      <c r="A75" s="17">
        <v>72</v>
      </c>
      <c r="B75" s="20" t="s">
        <v>148</v>
      </c>
      <c r="C75" s="20" t="s">
        <v>149</v>
      </c>
      <c r="D75" s="11" t="s">
        <v>1</v>
      </c>
      <c r="E75" s="18">
        <v>5</v>
      </c>
      <c r="F75" s="19">
        <v>33800</v>
      </c>
      <c r="G75" s="6">
        <f t="shared" si="1"/>
        <v>169000</v>
      </c>
    </row>
    <row r="76" spans="1:7" ht="24" customHeight="1">
      <c r="A76" s="17">
        <v>73</v>
      </c>
      <c r="B76" s="20" t="s">
        <v>150</v>
      </c>
      <c r="C76" s="20" t="s">
        <v>151</v>
      </c>
      <c r="D76" s="11" t="s">
        <v>1</v>
      </c>
      <c r="E76" s="18">
        <v>5</v>
      </c>
      <c r="F76" s="19">
        <v>33800</v>
      </c>
      <c r="G76" s="6">
        <f t="shared" si="1"/>
        <v>169000</v>
      </c>
    </row>
    <row r="77" spans="1:7" ht="26.25" customHeight="1">
      <c r="A77" s="17">
        <v>74</v>
      </c>
      <c r="B77" s="20" t="s">
        <v>152</v>
      </c>
      <c r="C77" s="20" t="s">
        <v>153</v>
      </c>
      <c r="D77" s="11" t="s">
        <v>1</v>
      </c>
      <c r="E77" s="18">
        <v>2</v>
      </c>
      <c r="F77" s="19">
        <v>33800</v>
      </c>
      <c r="G77" s="6">
        <f t="shared" si="1"/>
        <v>67600</v>
      </c>
    </row>
    <row r="78" spans="1:7" ht="31.5" customHeight="1">
      <c r="A78" s="17">
        <v>75</v>
      </c>
      <c r="B78" s="20" t="s">
        <v>154</v>
      </c>
      <c r="C78" s="20" t="s">
        <v>155</v>
      </c>
      <c r="D78" s="11" t="s">
        <v>1</v>
      </c>
      <c r="E78" s="18">
        <v>5</v>
      </c>
      <c r="F78" s="19">
        <v>33800</v>
      </c>
      <c r="G78" s="6">
        <f t="shared" si="1"/>
        <v>169000</v>
      </c>
    </row>
    <row r="79" spans="1:7" ht="28.5" customHeight="1">
      <c r="A79" s="17">
        <v>76</v>
      </c>
      <c r="B79" s="20" t="s">
        <v>156</v>
      </c>
      <c r="C79" s="20" t="s">
        <v>157</v>
      </c>
      <c r="D79" s="11" t="s">
        <v>1</v>
      </c>
      <c r="E79" s="18">
        <v>3</v>
      </c>
      <c r="F79" s="19">
        <v>33800</v>
      </c>
      <c r="G79" s="6">
        <f t="shared" ref="G79:G103" si="2">E79*F79</f>
        <v>101400</v>
      </c>
    </row>
    <row r="80" spans="1:7" ht="23.25" customHeight="1">
      <c r="A80" s="17">
        <v>77</v>
      </c>
      <c r="B80" s="20" t="s">
        <v>158</v>
      </c>
      <c r="C80" s="20" t="s">
        <v>159</v>
      </c>
      <c r="D80" s="11" t="s">
        <v>1</v>
      </c>
      <c r="E80" s="18">
        <v>3</v>
      </c>
      <c r="F80" s="19">
        <v>33800</v>
      </c>
      <c r="G80" s="6">
        <f t="shared" si="2"/>
        <v>101400</v>
      </c>
    </row>
    <row r="81" spans="1:7" ht="30" customHeight="1">
      <c r="A81" s="17">
        <v>78</v>
      </c>
      <c r="B81" s="20" t="s">
        <v>160</v>
      </c>
      <c r="C81" s="20" t="s">
        <v>161</v>
      </c>
      <c r="D81" s="11" t="s">
        <v>1</v>
      </c>
      <c r="E81" s="18">
        <v>10</v>
      </c>
      <c r="F81" s="19">
        <v>33800</v>
      </c>
      <c r="G81" s="6">
        <f t="shared" si="2"/>
        <v>338000</v>
      </c>
    </row>
    <row r="82" spans="1:7" ht="23.25" customHeight="1">
      <c r="A82" s="17">
        <v>79</v>
      </c>
      <c r="B82" s="20" t="s">
        <v>162</v>
      </c>
      <c r="C82" s="20" t="s">
        <v>163</v>
      </c>
      <c r="D82" s="11" t="s">
        <v>1</v>
      </c>
      <c r="E82" s="18">
        <v>2</v>
      </c>
      <c r="F82" s="19">
        <v>33800</v>
      </c>
      <c r="G82" s="6">
        <f t="shared" si="2"/>
        <v>67600</v>
      </c>
    </row>
    <row r="83" spans="1:7" ht="29.25" customHeight="1">
      <c r="A83" s="17">
        <v>80</v>
      </c>
      <c r="B83" s="20" t="s">
        <v>164</v>
      </c>
      <c r="C83" s="20" t="s">
        <v>165</v>
      </c>
      <c r="D83" s="11" t="s">
        <v>1</v>
      </c>
      <c r="E83" s="18">
        <v>3</v>
      </c>
      <c r="F83" s="19">
        <v>33800</v>
      </c>
      <c r="G83" s="6">
        <f t="shared" si="2"/>
        <v>101400</v>
      </c>
    </row>
    <row r="84" spans="1:7" ht="23.25" customHeight="1">
      <c r="A84" s="17">
        <v>81</v>
      </c>
      <c r="B84" s="20" t="s">
        <v>166</v>
      </c>
      <c r="C84" s="20" t="s">
        <v>167</v>
      </c>
      <c r="D84" s="11" t="s">
        <v>1</v>
      </c>
      <c r="E84" s="18">
        <v>2</v>
      </c>
      <c r="F84" s="19">
        <v>33800</v>
      </c>
      <c r="G84" s="6">
        <f t="shared" si="2"/>
        <v>67600</v>
      </c>
    </row>
    <row r="85" spans="1:7" ht="25.5" customHeight="1">
      <c r="A85" s="17">
        <v>82</v>
      </c>
      <c r="B85" s="20" t="s">
        <v>168</v>
      </c>
      <c r="C85" s="20" t="s">
        <v>169</v>
      </c>
      <c r="D85" s="11" t="s">
        <v>1</v>
      </c>
      <c r="E85" s="18">
        <v>3</v>
      </c>
      <c r="F85" s="19">
        <v>33800</v>
      </c>
      <c r="G85" s="6">
        <f t="shared" si="2"/>
        <v>101400</v>
      </c>
    </row>
    <row r="86" spans="1:7" ht="25.5" customHeight="1">
      <c r="A86" s="17">
        <v>83</v>
      </c>
      <c r="B86" s="20" t="s">
        <v>170</v>
      </c>
      <c r="C86" s="20" t="s">
        <v>171</v>
      </c>
      <c r="D86" s="11" t="s">
        <v>1</v>
      </c>
      <c r="E86" s="18">
        <v>5</v>
      </c>
      <c r="F86" s="19">
        <v>33800</v>
      </c>
      <c r="G86" s="6">
        <f t="shared" si="2"/>
        <v>169000</v>
      </c>
    </row>
    <row r="87" spans="1:7" ht="28.5" customHeight="1">
      <c r="A87" s="17">
        <v>84</v>
      </c>
      <c r="B87" s="20" t="s">
        <v>172</v>
      </c>
      <c r="C87" s="20" t="s">
        <v>173</v>
      </c>
      <c r="D87" s="11" t="s">
        <v>1</v>
      </c>
      <c r="E87" s="18">
        <v>10</v>
      </c>
      <c r="F87" s="19">
        <v>33800</v>
      </c>
      <c r="G87" s="6">
        <f t="shared" si="2"/>
        <v>338000</v>
      </c>
    </row>
    <row r="88" spans="1:7" ht="24.75" customHeight="1">
      <c r="A88" s="17">
        <v>85</v>
      </c>
      <c r="B88" s="20" t="s">
        <v>174</v>
      </c>
      <c r="C88" s="20" t="s">
        <v>175</v>
      </c>
      <c r="D88" s="11" t="s">
        <v>1</v>
      </c>
      <c r="E88" s="18">
        <v>15</v>
      </c>
      <c r="F88" s="19">
        <v>33800</v>
      </c>
      <c r="G88" s="6">
        <f t="shared" si="2"/>
        <v>507000</v>
      </c>
    </row>
    <row r="89" spans="1:7" ht="27" customHeight="1">
      <c r="A89" s="17">
        <v>86</v>
      </c>
      <c r="B89" s="20" t="s">
        <v>176</v>
      </c>
      <c r="C89" s="20" t="s">
        <v>177</v>
      </c>
      <c r="D89" s="11" t="s">
        <v>1</v>
      </c>
      <c r="E89" s="18">
        <v>5</v>
      </c>
      <c r="F89" s="19">
        <v>33800</v>
      </c>
      <c r="G89" s="6">
        <f t="shared" si="2"/>
        <v>169000</v>
      </c>
    </row>
    <row r="90" spans="1:7" ht="24.75" customHeight="1">
      <c r="A90" s="17">
        <v>87</v>
      </c>
      <c r="B90" s="20" t="s">
        <v>178</v>
      </c>
      <c r="C90" s="20" t="s">
        <v>179</v>
      </c>
      <c r="D90" s="11" t="s">
        <v>1</v>
      </c>
      <c r="E90" s="18">
        <v>15</v>
      </c>
      <c r="F90" s="19">
        <v>33800</v>
      </c>
      <c r="G90" s="6">
        <f t="shared" si="2"/>
        <v>507000</v>
      </c>
    </row>
    <row r="91" spans="1:7" ht="18" customHeight="1">
      <c r="A91" s="17">
        <v>88</v>
      </c>
      <c r="B91" s="20" t="s">
        <v>180</v>
      </c>
      <c r="C91" s="20" t="s">
        <v>181</v>
      </c>
      <c r="D91" s="11" t="s">
        <v>1</v>
      </c>
      <c r="E91" s="18">
        <v>10</v>
      </c>
      <c r="F91" s="19">
        <v>33800</v>
      </c>
      <c r="G91" s="6">
        <f t="shared" si="2"/>
        <v>338000</v>
      </c>
    </row>
    <row r="92" spans="1:7" ht="27.75" customHeight="1">
      <c r="A92" s="17">
        <v>89</v>
      </c>
      <c r="B92" s="20" t="s">
        <v>182</v>
      </c>
      <c r="C92" s="20" t="s">
        <v>183</v>
      </c>
      <c r="D92" s="11" t="s">
        <v>1</v>
      </c>
      <c r="E92" s="18">
        <v>5</v>
      </c>
      <c r="F92" s="19">
        <v>33800</v>
      </c>
      <c r="G92" s="6">
        <f t="shared" si="2"/>
        <v>169000</v>
      </c>
    </row>
    <row r="93" spans="1:7" ht="27" customHeight="1">
      <c r="A93" s="17">
        <v>90</v>
      </c>
      <c r="B93" s="20" t="s">
        <v>184</v>
      </c>
      <c r="C93" s="20" t="s">
        <v>185</v>
      </c>
      <c r="D93" s="11" t="s">
        <v>1</v>
      </c>
      <c r="E93" s="18">
        <v>1</v>
      </c>
      <c r="F93" s="19">
        <v>33800</v>
      </c>
      <c r="G93" s="6">
        <f t="shared" si="2"/>
        <v>33800</v>
      </c>
    </row>
    <row r="94" spans="1:7" ht="27" customHeight="1">
      <c r="A94" s="17">
        <v>91</v>
      </c>
      <c r="B94" s="20" t="s">
        <v>186</v>
      </c>
      <c r="C94" s="20" t="s">
        <v>187</v>
      </c>
      <c r="D94" s="11" t="s">
        <v>1</v>
      </c>
      <c r="E94" s="18">
        <v>1</v>
      </c>
      <c r="F94" s="19">
        <v>33800</v>
      </c>
      <c r="G94" s="6">
        <f t="shared" si="2"/>
        <v>33800</v>
      </c>
    </row>
    <row r="95" spans="1:7" ht="26.25" customHeight="1">
      <c r="A95" s="17">
        <v>92</v>
      </c>
      <c r="B95" s="20" t="s">
        <v>188</v>
      </c>
      <c r="C95" s="20" t="s">
        <v>189</v>
      </c>
      <c r="D95" s="11" t="s">
        <v>1</v>
      </c>
      <c r="E95" s="18">
        <v>5</v>
      </c>
      <c r="F95" s="19">
        <v>33800</v>
      </c>
      <c r="G95" s="6">
        <f t="shared" si="2"/>
        <v>169000</v>
      </c>
    </row>
    <row r="96" spans="1:7" ht="28.5" customHeight="1">
      <c r="A96" s="17">
        <v>93</v>
      </c>
      <c r="B96" s="20" t="s">
        <v>190</v>
      </c>
      <c r="C96" s="20" t="s">
        <v>191</v>
      </c>
      <c r="D96" s="11" t="s">
        <v>1</v>
      </c>
      <c r="E96" s="18">
        <v>2</v>
      </c>
      <c r="F96" s="19">
        <v>33800</v>
      </c>
      <c r="G96" s="6">
        <f t="shared" si="2"/>
        <v>67600</v>
      </c>
    </row>
    <row r="97" spans="1:7" ht="27.75" customHeight="1">
      <c r="A97" s="17">
        <v>94</v>
      </c>
      <c r="B97" s="20" t="s">
        <v>192</v>
      </c>
      <c r="C97" s="20" t="s">
        <v>193</v>
      </c>
      <c r="D97" s="11" t="s">
        <v>3</v>
      </c>
      <c r="E97" s="18">
        <v>1</v>
      </c>
      <c r="F97" s="19">
        <v>85600</v>
      </c>
      <c r="G97" s="6">
        <f t="shared" si="2"/>
        <v>85600</v>
      </c>
    </row>
    <row r="98" spans="1:7" ht="26.25" customHeight="1">
      <c r="A98" s="17">
        <v>95</v>
      </c>
      <c r="B98" s="20" t="s">
        <v>194</v>
      </c>
      <c r="C98" s="20" t="s">
        <v>195</v>
      </c>
      <c r="D98" s="11" t="s">
        <v>3</v>
      </c>
      <c r="E98" s="18">
        <v>2</v>
      </c>
      <c r="F98" s="19">
        <v>80000</v>
      </c>
      <c r="G98" s="6">
        <f t="shared" si="2"/>
        <v>160000</v>
      </c>
    </row>
    <row r="99" spans="1:7" ht="25.5" customHeight="1">
      <c r="A99" s="17">
        <v>96</v>
      </c>
      <c r="B99" s="20" t="s">
        <v>196</v>
      </c>
      <c r="C99" s="20" t="s">
        <v>197</v>
      </c>
      <c r="D99" s="11" t="s">
        <v>3</v>
      </c>
      <c r="E99" s="18">
        <v>1</v>
      </c>
      <c r="F99" s="19">
        <v>54000</v>
      </c>
      <c r="G99" s="6">
        <f t="shared" si="2"/>
        <v>54000</v>
      </c>
    </row>
    <row r="100" spans="1:7" ht="27" customHeight="1">
      <c r="A100" s="17">
        <v>97</v>
      </c>
      <c r="B100" s="20" t="s">
        <v>198</v>
      </c>
      <c r="C100" s="20" t="s">
        <v>199</v>
      </c>
      <c r="D100" s="11" t="s">
        <v>3</v>
      </c>
      <c r="E100" s="18">
        <v>5</v>
      </c>
      <c r="F100" s="19">
        <v>80000</v>
      </c>
      <c r="G100" s="6">
        <f t="shared" si="2"/>
        <v>400000</v>
      </c>
    </row>
    <row r="101" spans="1:7" ht="27.75" customHeight="1">
      <c r="A101" s="17">
        <v>98</v>
      </c>
      <c r="B101" s="20" t="s">
        <v>200</v>
      </c>
      <c r="C101" s="20" t="s">
        <v>201</v>
      </c>
      <c r="D101" s="11" t="s">
        <v>3</v>
      </c>
      <c r="E101" s="18">
        <v>5</v>
      </c>
      <c r="F101" s="19">
        <v>80000</v>
      </c>
      <c r="G101" s="6">
        <f t="shared" si="2"/>
        <v>400000</v>
      </c>
    </row>
    <row r="102" spans="1:7" ht="27.75" customHeight="1">
      <c r="A102" s="17">
        <v>99</v>
      </c>
      <c r="B102" s="20" t="s">
        <v>202</v>
      </c>
      <c r="C102" s="20" t="s">
        <v>203</v>
      </c>
      <c r="D102" s="11" t="s">
        <v>3</v>
      </c>
      <c r="E102" s="18">
        <v>5</v>
      </c>
      <c r="F102" s="19">
        <v>80000</v>
      </c>
      <c r="G102" s="6">
        <f t="shared" si="2"/>
        <v>400000</v>
      </c>
    </row>
    <row r="103" spans="1:7" ht="28.5" customHeight="1">
      <c r="A103" s="17">
        <v>100</v>
      </c>
      <c r="B103" s="20" t="s">
        <v>204</v>
      </c>
      <c r="C103" s="20" t="s">
        <v>205</v>
      </c>
      <c r="D103" s="11" t="s">
        <v>3</v>
      </c>
      <c r="E103" s="18">
        <v>5</v>
      </c>
      <c r="F103" s="19">
        <v>80000</v>
      </c>
      <c r="G103" s="6">
        <f t="shared" si="2"/>
        <v>400000</v>
      </c>
    </row>
    <row r="104" spans="1:7" ht="30.75" customHeight="1">
      <c r="A104" s="17">
        <v>101</v>
      </c>
      <c r="B104" s="20" t="s">
        <v>206</v>
      </c>
      <c r="C104" s="20" t="s">
        <v>207</v>
      </c>
      <c r="D104" s="11" t="s">
        <v>3</v>
      </c>
      <c r="E104" s="18">
        <v>5</v>
      </c>
      <c r="F104" s="19">
        <v>80000</v>
      </c>
      <c r="G104" s="6">
        <f t="shared" ref="G104:G106" si="3">E104*F104/1000</f>
        <v>400</v>
      </c>
    </row>
    <row r="105" spans="1:7" ht="27" customHeight="1">
      <c r="A105" s="17">
        <v>102</v>
      </c>
      <c r="B105" s="20" t="s">
        <v>208</v>
      </c>
      <c r="C105" s="20" t="s">
        <v>209</v>
      </c>
      <c r="D105" s="11" t="s">
        <v>3</v>
      </c>
      <c r="E105" s="18">
        <v>5</v>
      </c>
      <c r="F105" s="19">
        <v>80000</v>
      </c>
      <c r="G105" s="6">
        <f t="shared" si="3"/>
        <v>400</v>
      </c>
    </row>
    <row r="106" spans="1:7" ht="30" customHeight="1">
      <c r="A106" s="17">
        <v>103</v>
      </c>
      <c r="B106" s="20" t="s">
        <v>210</v>
      </c>
      <c r="C106" s="20" t="s">
        <v>211</v>
      </c>
      <c r="D106" s="11" t="s">
        <v>3</v>
      </c>
      <c r="E106" s="18">
        <v>5</v>
      </c>
      <c r="F106" s="19">
        <v>85600</v>
      </c>
      <c r="G106" s="6">
        <f t="shared" si="3"/>
        <v>428</v>
      </c>
    </row>
    <row r="107" spans="1:7" ht="29.25" customHeight="1">
      <c r="A107" s="17">
        <v>104</v>
      </c>
      <c r="B107" s="20" t="s">
        <v>212</v>
      </c>
      <c r="C107" s="20" t="s">
        <v>213</v>
      </c>
      <c r="D107" s="11" t="s">
        <v>3</v>
      </c>
      <c r="E107" s="18">
        <v>3</v>
      </c>
      <c r="F107" s="19">
        <v>60000</v>
      </c>
      <c r="G107" s="6">
        <f t="shared" ref="G107:G136" si="4">E107*F107</f>
        <v>180000</v>
      </c>
    </row>
    <row r="108" spans="1:7" ht="28.5" customHeight="1">
      <c r="A108" s="17">
        <v>105</v>
      </c>
      <c r="B108" s="20" t="s">
        <v>214</v>
      </c>
      <c r="C108" s="20" t="s">
        <v>215</v>
      </c>
      <c r="D108" s="11" t="s">
        <v>3</v>
      </c>
      <c r="E108" s="18">
        <v>3</v>
      </c>
      <c r="F108" s="19">
        <v>60000</v>
      </c>
      <c r="G108" s="6">
        <f t="shared" si="4"/>
        <v>180000</v>
      </c>
    </row>
    <row r="109" spans="1:7" ht="29.25" customHeight="1">
      <c r="A109" s="17">
        <v>106</v>
      </c>
      <c r="B109" s="20" t="s">
        <v>216</v>
      </c>
      <c r="C109" s="20" t="s">
        <v>217</v>
      </c>
      <c r="D109" s="11" t="s">
        <v>3</v>
      </c>
      <c r="E109" s="18">
        <v>3</v>
      </c>
      <c r="F109" s="19">
        <v>60000</v>
      </c>
      <c r="G109" s="6">
        <f t="shared" si="4"/>
        <v>180000</v>
      </c>
    </row>
    <row r="110" spans="1:7" ht="27.75" customHeight="1">
      <c r="A110" s="17">
        <v>107</v>
      </c>
      <c r="B110" s="20" t="s">
        <v>218</v>
      </c>
      <c r="C110" s="20" t="s">
        <v>219</v>
      </c>
      <c r="D110" s="11" t="s">
        <v>3</v>
      </c>
      <c r="E110" s="18">
        <v>1</v>
      </c>
      <c r="F110" s="19">
        <v>60000</v>
      </c>
      <c r="G110" s="6">
        <f t="shared" si="4"/>
        <v>60000</v>
      </c>
    </row>
    <row r="111" spans="1:7" ht="29.25" customHeight="1">
      <c r="A111" s="17">
        <v>108</v>
      </c>
      <c r="B111" s="20" t="s">
        <v>220</v>
      </c>
      <c r="C111" s="20" t="s">
        <v>221</v>
      </c>
      <c r="D111" s="11" t="s">
        <v>3</v>
      </c>
      <c r="E111" s="18">
        <v>1</v>
      </c>
      <c r="F111" s="19">
        <v>60000</v>
      </c>
      <c r="G111" s="6">
        <f t="shared" si="4"/>
        <v>60000</v>
      </c>
    </row>
    <row r="112" spans="1:7" ht="28.5" customHeight="1">
      <c r="A112" s="17">
        <v>109</v>
      </c>
      <c r="B112" s="20" t="s">
        <v>222</v>
      </c>
      <c r="C112" s="20" t="s">
        <v>223</v>
      </c>
      <c r="D112" s="11" t="s">
        <v>8</v>
      </c>
      <c r="E112" s="18">
        <v>1</v>
      </c>
      <c r="F112" s="19">
        <v>85600</v>
      </c>
      <c r="G112" s="6">
        <f t="shared" si="4"/>
        <v>85600</v>
      </c>
    </row>
    <row r="113" spans="1:7" ht="29.25" customHeight="1">
      <c r="A113" s="17">
        <v>110</v>
      </c>
      <c r="B113" s="20" t="s">
        <v>224</v>
      </c>
      <c r="C113" s="20" t="s">
        <v>224</v>
      </c>
      <c r="D113" s="11" t="s">
        <v>3</v>
      </c>
      <c r="E113" s="18">
        <v>1</v>
      </c>
      <c r="F113" s="19">
        <v>85600</v>
      </c>
      <c r="G113" s="6">
        <f t="shared" si="4"/>
        <v>85600</v>
      </c>
    </row>
    <row r="114" spans="1:7" ht="26.25" customHeight="1">
      <c r="A114" s="17">
        <v>111</v>
      </c>
      <c r="B114" s="20" t="s">
        <v>2</v>
      </c>
      <c r="C114" s="20" t="s">
        <v>2</v>
      </c>
      <c r="D114" s="11" t="s">
        <v>3</v>
      </c>
      <c r="E114" s="18">
        <v>2</v>
      </c>
      <c r="F114" s="19">
        <v>35000</v>
      </c>
      <c r="G114" s="6">
        <f t="shared" si="4"/>
        <v>70000</v>
      </c>
    </row>
    <row r="115" spans="1:7" ht="26.25" customHeight="1">
      <c r="A115" s="17">
        <v>112</v>
      </c>
      <c r="B115" s="20" t="s">
        <v>225</v>
      </c>
      <c r="C115" s="20" t="s">
        <v>225</v>
      </c>
      <c r="D115" s="11" t="s">
        <v>3</v>
      </c>
      <c r="E115" s="18">
        <v>5</v>
      </c>
      <c r="F115" s="19">
        <v>5136</v>
      </c>
      <c r="G115" s="6">
        <f t="shared" si="4"/>
        <v>25680</v>
      </c>
    </row>
    <row r="116" spans="1:7" ht="26.25" customHeight="1">
      <c r="A116" s="17">
        <v>113</v>
      </c>
      <c r="B116" s="20" t="s">
        <v>226</v>
      </c>
      <c r="C116" s="20" t="s">
        <v>227</v>
      </c>
      <c r="D116" s="11" t="s">
        <v>3</v>
      </c>
      <c r="E116" s="18">
        <v>1</v>
      </c>
      <c r="F116" s="19">
        <v>85600</v>
      </c>
      <c r="G116" s="6">
        <f t="shared" si="4"/>
        <v>85600</v>
      </c>
    </row>
    <row r="117" spans="1:7" ht="33.75" customHeight="1">
      <c r="A117" s="17">
        <v>114</v>
      </c>
      <c r="B117" s="20" t="s">
        <v>4</v>
      </c>
      <c r="C117" s="20" t="s">
        <v>6</v>
      </c>
      <c r="D117" s="11" t="s">
        <v>3</v>
      </c>
      <c r="E117" s="18">
        <v>5</v>
      </c>
      <c r="F117" s="19">
        <v>98000</v>
      </c>
      <c r="G117" s="6">
        <f t="shared" si="4"/>
        <v>490000</v>
      </c>
    </row>
    <row r="118" spans="1:7" ht="34.5" customHeight="1">
      <c r="A118" s="17">
        <v>115</v>
      </c>
      <c r="B118" s="20" t="s">
        <v>228</v>
      </c>
      <c r="C118" s="20" t="s">
        <v>5</v>
      </c>
      <c r="D118" s="11" t="s">
        <v>3</v>
      </c>
      <c r="E118" s="18">
        <v>5</v>
      </c>
      <c r="F118" s="19">
        <v>98000</v>
      </c>
      <c r="G118" s="6">
        <f t="shared" si="4"/>
        <v>490000</v>
      </c>
    </row>
    <row r="119" spans="1:7" ht="37.5" customHeight="1">
      <c r="A119" s="17">
        <v>116</v>
      </c>
      <c r="B119" s="20" t="s">
        <v>229</v>
      </c>
      <c r="C119" s="20" t="s">
        <v>230</v>
      </c>
      <c r="D119" s="11" t="s">
        <v>8</v>
      </c>
      <c r="E119" s="18">
        <v>3</v>
      </c>
      <c r="F119" s="19">
        <v>3200</v>
      </c>
      <c r="G119" s="6">
        <f t="shared" si="4"/>
        <v>9600</v>
      </c>
    </row>
    <row r="120" spans="1:7" ht="30" customHeight="1">
      <c r="A120" s="17">
        <v>117</v>
      </c>
      <c r="B120" s="21" t="s">
        <v>231</v>
      </c>
      <c r="C120" s="22" t="s">
        <v>232</v>
      </c>
      <c r="D120" s="23" t="s">
        <v>8</v>
      </c>
      <c r="E120" s="24">
        <v>3</v>
      </c>
      <c r="F120" s="24">
        <v>5800</v>
      </c>
      <c r="G120" s="6">
        <f t="shared" si="4"/>
        <v>17400</v>
      </c>
    </row>
    <row r="121" spans="1:7" ht="28.5" customHeight="1">
      <c r="A121" s="17">
        <v>118</v>
      </c>
      <c r="B121" s="21" t="s">
        <v>233</v>
      </c>
      <c r="C121" s="22" t="s">
        <v>234</v>
      </c>
      <c r="D121" s="23" t="s">
        <v>8</v>
      </c>
      <c r="E121" s="24">
        <v>2</v>
      </c>
      <c r="F121" s="24">
        <v>2800</v>
      </c>
      <c r="G121" s="6">
        <f t="shared" si="4"/>
        <v>5600</v>
      </c>
    </row>
    <row r="122" spans="1:7" ht="30" customHeight="1">
      <c r="A122" s="17">
        <v>119</v>
      </c>
      <c r="B122" s="21" t="s">
        <v>235</v>
      </c>
      <c r="C122" s="21" t="s">
        <v>236</v>
      </c>
      <c r="D122" s="23" t="s">
        <v>3</v>
      </c>
      <c r="E122" s="25">
        <v>3</v>
      </c>
      <c r="F122" s="25">
        <v>2800</v>
      </c>
      <c r="G122" s="6">
        <f t="shared" si="4"/>
        <v>8400</v>
      </c>
    </row>
    <row r="123" spans="1:7" ht="33" customHeight="1">
      <c r="A123" s="17">
        <v>120</v>
      </c>
      <c r="B123" s="21" t="s">
        <v>237</v>
      </c>
      <c r="C123" s="22" t="s">
        <v>238</v>
      </c>
      <c r="D123" s="23" t="s">
        <v>11</v>
      </c>
      <c r="E123" s="24">
        <v>10</v>
      </c>
      <c r="F123" s="24">
        <v>5350</v>
      </c>
      <c r="G123" s="6">
        <f t="shared" si="4"/>
        <v>53500</v>
      </c>
    </row>
    <row r="124" spans="1:7" ht="28.5" customHeight="1">
      <c r="A124" s="17">
        <v>121</v>
      </c>
      <c r="B124" s="21" t="s">
        <v>239</v>
      </c>
      <c r="C124" s="22" t="s">
        <v>7</v>
      </c>
      <c r="D124" s="23" t="s">
        <v>8</v>
      </c>
      <c r="E124" s="24">
        <v>50</v>
      </c>
      <c r="F124" s="24">
        <v>7564</v>
      </c>
      <c r="G124" s="6">
        <f t="shared" si="4"/>
        <v>378200</v>
      </c>
    </row>
    <row r="125" spans="1:7" ht="27.75" customHeight="1">
      <c r="A125" s="17">
        <v>122</v>
      </c>
      <c r="B125" s="21" t="s">
        <v>240</v>
      </c>
      <c r="C125" s="22" t="s">
        <v>241</v>
      </c>
      <c r="D125" s="23" t="s">
        <v>8</v>
      </c>
      <c r="E125" s="24">
        <v>1</v>
      </c>
      <c r="F125" s="24">
        <v>16585</v>
      </c>
      <c r="G125" s="6">
        <f t="shared" si="4"/>
        <v>16585</v>
      </c>
    </row>
    <row r="126" spans="1:7" ht="28.5" customHeight="1">
      <c r="A126" s="17">
        <v>123</v>
      </c>
      <c r="B126" s="21" t="s">
        <v>240</v>
      </c>
      <c r="C126" s="22" t="s">
        <v>242</v>
      </c>
      <c r="D126" s="23" t="s">
        <v>8</v>
      </c>
      <c r="E126" s="24">
        <v>1</v>
      </c>
      <c r="F126" s="24">
        <v>16585</v>
      </c>
      <c r="G126" s="6">
        <f t="shared" si="4"/>
        <v>16585</v>
      </c>
    </row>
    <row r="127" spans="1:7" ht="29.25" customHeight="1">
      <c r="A127" s="17">
        <v>124</v>
      </c>
      <c r="B127" s="21" t="s">
        <v>240</v>
      </c>
      <c r="C127" s="22" t="s">
        <v>243</v>
      </c>
      <c r="D127" s="23" t="s">
        <v>8</v>
      </c>
      <c r="E127" s="24">
        <v>1</v>
      </c>
      <c r="F127" s="24">
        <v>16585</v>
      </c>
      <c r="G127" s="6">
        <f t="shared" si="4"/>
        <v>16585</v>
      </c>
    </row>
    <row r="128" spans="1:7" ht="18.75" customHeight="1">
      <c r="A128" s="17">
        <v>125</v>
      </c>
      <c r="B128" s="21" t="s">
        <v>240</v>
      </c>
      <c r="C128" s="22" t="s">
        <v>244</v>
      </c>
      <c r="D128" s="23" t="s">
        <v>8</v>
      </c>
      <c r="E128" s="24">
        <v>1</v>
      </c>
      <c r="F128" s="24">
        <v>16585</v>
      </c>
      <c r="G128" s="6">
        <f t="shared" si="4"/>
        <v>16585</v>
      </c>
    </row>
    <row r="129" spans="1:7" ht="16.5" customHeight="1">
      <c r="A129" s="17">
        <v>126</v>
      </c>
      <c r="B129" s="21" t="s">
        <v>240</v>
      </c>
      <c r="C129" s="22" t="s">
        <v>245</v>
      </c>
      <c r="D129" s="23" t="s">
        <v>8</v>
      </c>
      <c r="E129" s="24">
        <v>1</v>
      </c>
      <c r="F129" s="24">
        <v>16585</v>
      </c>
      <c r="G129" s="6">
        <f t="shared" si="4"/>
        <v>16585</v>
      </c>
    </row>
    <row r="130" spans="1:7" ht="12.75" customHeight="1">
      <c r="A130" s="17">
        <v>127</v>
      </c>
      <c r="B130" s="21" t="s">
        <v>240</v>
      </c>
      <c r="C130" s="22" t="s">
        <v>246</v>
      </c>
      <c r="D130" s="23" t="s">
        <v>8</v>
      </c>
      <c r="E130" s="24">
        <v>1</v>
      </c>
      <c r="F130" s="24">
        <v>16585</v>
      </c>
      <c r="G130" s="6">
        <f t="shared" si="4"/>
        <v>16585</v>
      </c>
    </row>
    <row r="131" spans="1:7" ht="15" customHeight="1">
      <c r="A131" s="17">
        <v>128</v>
      </c>
      <c r="B131" s="22" t="s">
        <v>247</v>
      </c>
      <c r="C131" s="22" t="s">
        <v>247</v>
      </c>
      <c r="D131" s="23" t="s">
        <v>3</v>
      </c>
      <c r="E131" s="24">
        <v>10</v>
      </c>
      <c r="F131" s="24">
        <v>28248</v>
      </c>
      <c r="G131" s="6">
        <f t="shared" si="4"/>
        <v>282480</v>
      </c>
    </row>
    <row r="132" spans="1:7" ht="13.5" customHeight="1">
      <c r="A132" s="17">
        <v>129</v>
      </c>
      <c r="B132" s="22" t="s">
        <v>248</v>
      </c>
      <c r="C132" s="22" t="s">
        <v>248</v>
      </c>
      <c r="D132" s="23" t="s">
        <v>3</v>
      </c>
      <c r="E132" s="24">
        <v>5</v>
      </c>
      <c r="F132" s="24">
        <v>2140</v>
      </c>
      <c r="G132" s="6">
        <f t="shared" si="4"/>
        <v>10700</v>
      </c>
    </row>
    <row r="133" spans="1:7" ht="13.5" customHeight="1">
      <c r="A133" s="17">
        <v>130</v>
      </c>
      <c r="B133" s="21" t="s">
        <v>249</v>
      </c>
      <c r="C133" s="21" t="s">
        <v>249</v>
      </c>
      <c r="D133" s="23" t="s">
        <v>3</v>
      </c>
      <c r="E133" s="24">
        <v>1</v>
      </c>
      <c r="F133" s="24">
        <v>38500</v>
      </c>
      <c r="G133" s="6">
        <f t="shared" si="4"/>
        <v>38500</v>
      </c>
    </row>
    <row r="134" spans="1:7" ht="13.5" customHeight="1">
      <c r="A134" s="17">
        <v>131</v>
      </c>
      <c r="B134" s="21" t="s">
        <v>250</v>
      </c>
      <c r="C134" s="22" t="s">
        <v>251</v>
      </c>
      <c r="D134" s="23" t="s">
        <v>3</v>
      </c>
      <c r="E134" s="24">
        <v>1</v>
      </c>
      <c r="F134" s="24">
        <v>188000</v>
      </c>
      <c r="G134" s="6">
        <f t="shared" si="4"/>
        <v>188000</v>
      </c>
    </row>
    <row r="135" spans="1:7" ht="14.25" customHeight="1">
      <c r="A135" s="17">
        <v>132</v>
      </c>
      <c r="B135" s="26" t="s">
        <v>250</v>
      </c>
      <c r="C135" s="22" t="s">
        <v>252</v>
      </c>
      <c r="D135" s="23" t="s">
        <v>3</v>
      </c>
      <c r="E135" s="24">
        <v>1</v>
      </c>
      <c r="F135" s="24">
        <v>179760</v>
      </c>
      <c r="G135" s="6">
        <f t="shared" si="4"/>
        <v>179760</v>
      </c>
    </row>
    <row r="136" spans="1:7" ht="14.25" customHeight="1">
      <c r="A136" s="11">
        <v>133</v>
      </c>
      <c r="B136" s="21" t="s">
        <v>250</v>
      </c>
      <c r="C136" s="22" t="s">
        <v>253</v>
      </c>
      <c r="D136" s="23" t="s">
        <v>3</v>
      </c>
      <c r="E136" s="24">
        <v>1</v>
      </c>
      <c r="F136" s="24">
        <v>188000</v>
      </c>
      <c r="G136" s="6">
        <f t="shared" si="4"/>
        <v>188000</v>
      </c>
    </row>
    <row r="137" spans="1:7" ht="76.5" customHeight="1">
      <c r="A137" s="14">
        <v>134</v>
      </c>
      <c r="B137" s="47" t="s">
        <v>254</v>
      </c>
      <c r="C137" s="48" t="s">
        <v>255</v>
      </c>
      <c r="D137" s="49" t="s">
        <v>3</v>
      </c>
      <c r="E137" s="50">
        <v>6</v>
      </c>
      <c r="F137" s="51">
        <v>295400</v>
      </c>
      <c r="G137" s="27">
        <f t="shared" ref="G137:G183" si="5">E137*F137</f>
        <v>1772400</v>
      </c>
    </row>
    <row r="138" spans="1:7" ht="79.5" customHeight="1">
      <c r="A138" s="17">
        <v>135</v>
      </c>
      <c r="B138" s="21" t="s">
        <v>256</v>
      </c>
      <c r="C138" s="22" t="s">
        <v>257</v>
      </c>
      <c r="D138" s="28" t="s">
        <v>3</v>
      </c>
      <c r="E138" s="29">
        <v>8</v>
      </c>
      <c r="F138" s="30">
        <v>221500</v>
      </c>
      <c r="G138" s="27">
        <f t="shared" si="5"/>
        <v>1772000</v>
      </c>
    </row>
    <row r="139" spans="1:7" ht="76.5" customHeight="1">
      <c r="A139" s="17">
        <v>136</v>
      </c>
      <c r="B139" s="21" t="s">
        <v>258</v>
      </c>
      <c r="C139" s="22" t="s">
        <v>259</v>
      </c>
      <c r="D139" s="28" t="s">
        <v>3</v>
      </c>
      <c r="E139" s="29">
        <v>8</v>
      </c>
      <c r="F139" s="30">
        <v>192000</v>
      </c>
      <c r="G139" s="27">
        <f t="shared" si="5"/>
        <v>1536000</v>
      </c>
    </row>
    <row r="140" spans="1:7" ht="75.75" customHeight="1">
      <c r="A140" s="17">
        <v>137</v>
      </c>
      <c r="B140" s="21" t="s">
        <v>260</v>
      </c>
      <c r="C140" s="31" t="s">
        <v>261</v>
      </c>
      <c r="D140" s="28" t="s">
        <v>3</v>
      </c>
      <c r="E140" s="29">
        <v>2</v>
      </c>
      <c r="F140" s="30">
        <v>221500</v>
      </c>
      <c r="G140" s="27">
        <f t="shared" si="5"/>
        <v>443000</v>
      </c>
    </row>
    <row r="141" spans="1:7" ht="65.25" customHeight="1">
      <c r="A141" s="17">
        <v>138</v>
      </c>
      <c r="B141" s="32" t="s">
        <v>262</v>
      </c>
      <c r="C141" s="33" t="s">
        <v>263</v>
      </c>
      <c r="D141" s="28" t="s">
        <v>3</v>
      </c>
      <c r="E141" s="29">
        <v>2</v>
      </c>
      <c r="F141" s="30">
        <v>168300</v>
      </c>
      <c r="G141" s="27">
        <f t="shared" si="5"/>
        <v>336600</v>
      </c>
    </row>
    <row r="142" spans="1:7" ht="78" customHeight="1">
      <c r="A142" s="8">
        <v>139</v>
      </c>
      <c r="B142" s="34" t="s">
        <v>264</v>
      </c>
      <c r="C142" s="35" t="s">
        <v>265</v>
      </c>
      <c r="D142" s="36" t="s">
        <v>11</v>
      </c>
      <c r="E142" s="37">
        <v>500</v>
      </c>
      <c r="F142" s="36">
        <v>3970</v>
      </c>
      <c r="G142" s="27">
        <f t="shared" si="5"/>
        <v>1985000</v>
      </c>
    </row>
    <row r="143" spans="1:7" ht="66" customHeight="1">
      <c r="A143" s="53">
        <v>140</v>
      </c>
      <c r="B143" s="38" t="s">
        <v>266</v>
      </c>
      <c r="C143" s="33" t="s">
        <v>266</v>
      </c>
      <c r="D143" s="36" t="s">
        <v>3</v>
      </c>
      <c r="E143" s="37">
        <v>1</v>
      </c>
      <c r="F143" s="36">
        <v>295400</v>
      </c>
      <c r="G143" s="27">
        <f t="shared" si="5"/>
        <v>295400</v>
      </c>
    </row>
    <row r="144" spans="1:7" ht="106.5" customHeight="1">
      <c r="A144" s="53">
        <v>141</v>
      </c>
      <c r="B144" s="33" t="s">
        <v>267</v>
      </c>
      <c r="C144" s="39" t="s">
        <v>267</v>
      </c>
      <c r="D144" s="40" t="s">
        <v>3</v>
      </c>
      <c r="E144" s="41">
        <v>1</v>
      </c>
      <c r="F144" s="40">
        <v>1500</v>
      </c>
      <c r="G144" s="27">
        <f t="shared" si="5"/>
        <v>1500</v>
      </c>
    </row>
    <row r="145" spans="1:7" ht="82.5" customHeight="1">
      <c r="A145" s="53">
        <v>142</v>
      </c>
      <c r="B145" s="33" t="s">
        <v>268</v>
      </c>
      <c r="C145" s="33" t="s">
        <v>268</v>
      </c>
      <c r="D145" s="36" t="s">
        <v>3</v>
      </c>
      <c r="E145" s="37">
        <v>1</v>
      </c>
      <c r="F145" s="36">
        <v>1500</v>
      </c>
      <c r="G145" s="27">
        <f t="shared" si="5"/>
        <v>1500</v>
      </c>
    </row>
    <row r="146" spans="1:7" ht="70.5" customHeight="1">
      <c r="A146" s="53">
        <v>143</v>
      </c>
      <c r="B146" s="33" t="s">
        <v>269</v>
      </c>
      <c r="C146" s="33" t="s">
        <v>269</v>
      </c>
      <c r="D146" s="36" t="s">
        <v>3</v>
      </c>
      <c r="E146" s="37">
        <v>1</v>
      </c>
      <c r="F146" s="36">
        <v>295400</v>
      </c>
      <c r="G146" s="27">
        <f t="shared" si="5"/>
        <v>295400</v>
      </c>
    </row>
    <row r="147" spans="1:7" ht="67.5" customHeight="1">
      <c r="A147" s="53">
        <v>144</v>
      </c>
      <c r="B147" s="33" t="s">
        <v>270</v>
      </c>
      <c r="C147" s="33" t="s">
        <v>270</v>
      </c>
      <c r="D147" s="36" t="s">
        <v>3</v>
      </c>
      <c r="E147" s="37">
        <v>1</v>
      </c>
      <c r="F147" s="36">
        <v>1500</v>
      </c>
      <c r="G147" s="27">
        <f t="shared" si="5"/>
        <v>1500</v>
      </c>
    </row>
    <row r="148" spans="1:7" ht="63.75">
      <c r="A148" s="53">
        <v>145</v>
      </c>
      <c r="B148" s="33" t="s">
        <v>271</v>
      </c>
      <c r="C148" s="33" t="s">
        <v>271</v>
      </c>
      <c r="D148" s="36" t="s">
        <v>3</v>
      </c>
      <c r="E148" s="37">
        <v>1</v>
      </c>
      <c r="F148" s="36">
        <v>330800</v>
      </c>
      <c r="G148" s="27">
        <f t="shared" si="5"/>
        <v>330800</v>
      </c>
    </row>
    <row r="149" spans="1:7" ht="92.25" customHeight="1">
      <c r="A149" s="53">
        <v>146</v>
      </c>
      <c r="B149" s="33" t="s">
        <v>272</v>
      </c>
      <c r="C149" s="33" t="s">
        <v>273</v>
      </c>
      <c r="D149" s="36" t="s">
        <v>3</v>
      </c>
      <c r="E149" s="37">
        <v>1</v>
      </c>
      <c r="F149" s="36">
        <v>1700</v>
      </c>
      <c r="G149" s="27">
        <f t="shared" si="5"/>
        <v>1700</v>
      </c>
    </row>
    <row r="150" spans="1:7" ht="72" customHeight="1">
      <c r="A150" s="53">
        <v>147</v>
      </c>
      <c r="B150" s="21" t="s">
        <v>9</v>
      </c>
      <c r="C150" s="22" t="s">
        <v>274</v>
      </c>
      <c r="D150" s="28" t="s">
        <v>10</v>
      </c>
      <c r="E150" s="29">
        <v>10</v>
      </c>
      <c r="F150" s="30">
        <v>48150</v>
      </c>
      <c r="G150" s="27">
        <f t="shared" si="5"/>
        <v>481500</v>
      </c>
    </row>
    <row r="151" spans="1:7" ht="25.5">
      <c r="A151" s="53">
        <v>148</v>
      </c>
      <c r="B151" s="21" t="s">
        <v>275</v>
      </c>
      <c r="C151" s="22" t="s">
        <v>276</v>
      </c>
      <c r="D151" s="28" t="s">
        <v>10</v>
      </c>
      <c r="E151" s="29">
        <v>10</v>
      </c>
      <c r="F151" s="30">
        <v>48150</v>
      </c>
      <c r="G151" s="27">
        <f t="shared" si="5"/>
        <v>481500</v>
      </c>
    </row>
    <row r="152" spans="1:7" ht="38.25">
      <c r="A152" s="53">
        <v>149</v>
      </c>
      <c r="B152" s="21" t="s">
        <v>648</v>
      </c>
      <c r="C152" s="22" t="s">
        <v>277</v>
      </c>
      <c r="D152" s="28" t="s">
        <v>10</v>
      </c>
      <c r="E152" s="42">
        <v>0.25</v>
      </c>
      <c r="F152" s="30">
        <v>96300</v>
      </c>
      <c r="G152" s="27">
        <f t="shared" si="5"/>
        <v>24075</v>
      </c>
    </row>
    <row r="153" spans="1:7" ht="42" customHeight="1">
      <c r="A153" s="53">
        <v>150</v>
      </c>
      <c r="B153" s="21" t="s">
        <v>278</v>
      </c>
      <c r="C153" s="22" t="s">
        <v>279</v>
      </c>
      <c r="D153" s="28" t="s">
        <v>10</v>
      </c>
      <c r="E153" s="29">
        <v>0.5</v>
      </c>
      <c r="F153" s="30">
        <v>58850</v>
      </c>
      <c r="G153" s="27">
        <f t="shared" si="5"/>
        <v>29425</v>
      </c>
    </row>
    <row r="154" spans="1:7" ht="39.75" customHeight="1">
      <c r="A154" s="53">
        <v>151</v>
      </c>
      <c r="B154" s="21" t="s">
        <v>280</v>
      </c>
      <c r="C154" s="22" t="s">
        <v>281</v>
      </c>
      <c r="D154" s="28" t="s">
        <v>10</v>
      </c>
      <c r="E154" s="29">
        <v>10</v>
      </c>
      <c r="F154" s="30">
        <v>58850</v>
      </c>
      <c r="G154" s="27">
        <f t="shared" si="5"/>
        <v>588500</v>
      </c>
    </row>
    <row r="155" spans="1:7" ht="38.25" customHeight="1">
      <c r="A155" s="53">
        <v>152</v>
      </c>
      <c r="B155" s="21" t="s">
        <v>282</v>
      </c>
      <c r="C155" s="22" t="s">
        <v>283</v>
      </c>
      <c r="D155" s="28" t="s">
        <v>10</v>
      </c>
      <c r="E155" s="43">
        <v>0.25</v>
      </c>
      <c r="F155" s="30">
        <v>58850</v>
      </c>
      <c r="G155" s="27">
        <f t="shared" si="5"/>
        <v>14712.5</v>
      </c>
    </row>
    <row r="156" spans="1:7" ht="39.75" customHeight="1">
      <c r="A156" s="53">
        <v>153</v>
      </c>
      <c r="B156" s="21" t="s">
        <v>284</v>
      </c>
      <c r="C156" s="22" t="s">
        <v>285</v>
      </c>
      <c r="D156" s="28" t="s">
        <v>10</v>
      </c>
      <c r="E156" s="43">
        <v>1</v>
      </c>
      <c r="F156" s="30">
        <v>58850</v>
      </c>
      <c r="G156" s="27">
        <f t="shared" si="5"/>
        <v>58850</v>
      </c>
    </row>
    <row r="157" spans="1:7" ht="27.75" customHeight="1">
      <c r="A157" s="53">
        <v>154</v>
      </c>
      <c r="B157" s="21" t="s">
        <v>286</v>
      </c>
      <c r="C157" s="22" t="s">
        <v>287</v>
      </c>
      <c r="D157" s="28" t="s">
        <v>10</v>
      </c>
      <c r="E157" s="43">
        <v>0.5</v>
      </c>
      <c r="F157" s="30">
        <v>58850</v>
      </c>
      <c r="G157" s="27">
        <f t="shared" si="5"/>
        <v>29425</v>
      </c>
    </row>
    <row r="158" spans="1:7" ht="29.25" customHeight="1">
      <c r="A158" s="53">
        <v>155</v>
      </c>
      <c r="B158" s="21" t="s">
        <v>288</v>
      </c>
      <c r="C158" s="22" t="s">
        <v>289</v>
      </c>
      <c r="D158" s="28" t="s">
        <v>10</v>
      </c>
      <c r="E158" s="43">
        <v>0.5</v>
      </c>
      <c r="F158" s="30">
        <v>58770</v>
      </c>
      <c r="G158" s="27">
        <f t="shared" si="5"/>
        <v>29385</v>
      </c>
    </row>
    <row r="159" spans="1:7" ht="26.25" customHeight="1">
      <c r="A159" s="53">
        <v>156</v>
      </c>
      <c r="B159" s="21" t="s">
        <v>290</v>
      </c>
      <c r="C159" s="22" t="s">
        <v>291</v>
      </c>
      <c r="D159" s="28" t="s">
        <v>10</v>
      </c>
      <c r="E159" s="43">
        <v>1</v>
      </c>
      <c r="F159" s="30">
        <v>85600</v>
      </c>
      <c r="G159" s="27">
        <f t="shared" si="5"/>
        <v>85600</v>
      </c>
    </row>
    <row r="160" spans="1:7" ht="42" customHeight="1">
      <c r="A160" s="53">
        <v>157</v>
      </c>
      <c r="B160" s="21" t="s">
        <v>292</v>
      </c>
      <c r="C160" s="22" t="s">
        <v>293</v>
      </c>
      <c r="D160" s="28" t="s">
        <v>10</v>
      </c>
      <c r="E160" s="43">
        <v>0.5</v>
      </c>
      <c r="F160" s="30">
        <v>58850</v>
      </c>
      <c r="G160" s="27">
        <f t="shared" si="5"/>
        <v>29425</v>
      </c>
    </row>
    <row r="161" spans="1:7" ht="28.5" customHeight="1">
      <c r="A161" s="53">
        <v>158</v>
      </c>
      <c r="B161" s="21" t="s">
        <v>294</v>
      </c>
      <c r="C161" s="22" t="s">
        <v>295</v>
      </c>
      <c r="D161" s="28" t="s">
        <v>10</v>
      </c>
      <c r="E161" s="43">
        <v>0.5</v>
      </c>
      <c r="F161" s="30">
        <v>58850</v>
      </c>
      <c r="G161" s="27">
        <f t="shared" si="5"/>
        <v>29425</v>
      </c>
    </row>
    <row r="162" spans="1:7" ht="30" customHeight="1">
      <c r="A162" s="53">
        <v>159</v>
      </c>
      <c r="B162" s="21" t="s">
        <v>296</v>
      </c>
      <c r="C162" s="22" t="s">
        <v>297</v>
      </c>
      <c r="D162" s="28" t="s">
        <v>10</v>
      </c>
      <c r="E162" s="43">
        <v>1</v>
      </c>
      <c r="F162" s="30">
        <v>58850</v>
      </c>
      <c r="G162" s="27">
        <f t="shared" si="5"/>
        <v>58850</v>
      </c>
    </row>
    <row r="163" spans="1:7" ht="27.75" customHeight="1">
      <c r="A163" s="53">
        <v>160</v>
      </c>
      <c r="B163" s="21" t="s">
        <v>298</v>
      </c>
      <c r="C163" s="22" t="s">
        <v>299</v>
      </c>
      <c r="D163" s="28" t="s">
        <v>10</v>
      </c>
      <c r="E163" s="43">
        <v>5</v>
      </c>
      <c r="F163" s="30">
        <v>58850</v>
      </c>
      <c r="G163" s="27">
        <f t="shared" si="5"/>
        <v>294250</v>
      </c>
    </row>
    <row r="164" spans="1:7" ht="29.25" customHeight="1">
      <c r="A164" s="53">
        <v>161</v>
      </c>
      <c r="B164" s="21" t="s">
        <v>300</v>
      </c>
      <c r="C164" s="22" t="s">
        <v>301</v>
      </c>
      <c r="D164" s="28" t="s">
        <v>10</v>
      </c>
      <c r="E164" s="43">
        <v>1</v>
      </c>
      <c r="F164" s="30">
        <v>85600</v>
      </c>
      <c r="G164" s="27">
        <f t="shared" si="5"/>
        <v>85600</v>
      </c>
    </row>
    <row r="165" spans="1:7" ht="38.25" customHeight="1">
      <c r="A165" s="53">
        <v>162</v>
      </c>
      <c r="B165" s="21" t="s">
        <v>302</v>
      </c>
      <c r="C165" s="22" t="s">
        <v>303</v>
      </c>
      <c r="D165" s="28" t="s">
        <v>10</v>
      </c>
      <c r="E165" s="43">
        <v>0.25</v>
      </c>
      <c r="F165" s="30">
        <v>58850</v>
      </c>
      <c r="G165" s="27">
        <f t="shared" si="5"/>
        <v>14712.5</v>
      </c>
    </row>
    <row r="166" spans="1:7" ht="25.5" customHeight="1">
      <c r="A166" s="53">
        <v>163</v>
      </c>
      <c r="B166" s="21" t="s">
        <v>304</v>
      </c>
      <c r="C166" s="22" t="s">
        <v>305</v>
      </c>
      <c r="D166" s="28" t="s">
        <v>10</v>
      </c>
      <c r="E166" s="43">
        <v>10</v>
      </c>
      <c r="F166" s="30">
        <v>48150</v>
      </c>
      <c r="G166" s="27">
        <f t="shared" si="5"/>
        <v>481500</v>
      </c>
    </row>
    <row r="167" spans="1:7" ht="38.25" customHeight="1">
      <c r="A167" s="53">
        <v>164</v>
      </c>
      <c r="B167" s="21" t="s">
        <v>649</v>
      </c>
      <c r="C167" s="22" t="s">
        <v>306</v>
      </c>
      <c r="D167" s="28" t="s">
        <v>10</v>
      </c>
      <c r="E167" s="43">
        <v>0.5</v>
      </c>
      <c r="F167" s="30">
        <v>85600</v>
      </c>
      <c r="G167" s="27">
        <f t="shared" si="5"/>
        <v>42800</v>
      </c>
    </row>
    <row r="168" spans="1:7" ht="39.75" customHeight="1">
      <c r="A168" s="53">
        <v>165</v>
      </c>
      <c r="B168" s="21" t="s">
        <v>307</v>
      </c>
      <c r="C168" s="22" t="s">
        <v>308</v>
      </c>
      <c r="D168" s="28" t="s">
        <v>10</v>
      </c>
      <c r="E168" s="43">
        <v>0.25</v>
      </c>
      <c r="F168" s="30">
        <v>55000</v>
      </c>
      <c r="G168" s="27">
        <f t="shared" si="5"/>
        <v>13750</v>
      </c>
    </row>
    <row r="169" spans="1:7" ht="40.5" customHeight="1">
      <c r="A169" s="53">
        <v>166</v>
      </c>
      <c r="B169" s="21" t="s">
        <v>309</v>
      </c>
      <c r="C169" s="22" t="s">
        <v>310</v>
      </c>
      <c r="D169" s="28" t="s">
        <v>10</v>
      </c>
      <c r="E169" s="43">
        <v>0.25</v>
      </c>
      <c r="F169" s="30">
        <v>55000</v>
      </c>
      <c r="G169" s="27">
        <f t="shared" si="5"/>
        <v>13750</v>
      </c>
    </row>
    <row r="170" spans="1:7" ht="39.75" customHeight="1">
      <c r="A170" s="53">
        <v>167</v>
      </c>
      <c r="B170" s="21" t="s">
        <v>311</v>
      </c>
      <c r="C170" s="22" t="s">
        <v>312</v>
      </c>
      <c r="D170" s="28" t="s">
        <v>3</v>
      </c>
      <c r="E170" s="43">
        <v>3</v>
      </c>
      <c r="F170" s="30">
        <v>95000</v>
      </c>
      <c r="G170" s="27">
        <f t="shared" si="5"/>
        <v>285000</v>
      </c>
    </row>
    <row r="171" spans="1:7" ht="30.75" customHeight="1">
      <c r="A171" s="53">
        <v>168</v>
      </c>
      <c r="B171" s="21" t="s">
        <v>313</v>
      </c>
      <c r="C171" s="21" t="s">
        <v>313</v>
      </c>
      <c r="D171" s="28" t="s">
        <v>3</v>
      </c>
      <c r="E171" s="43">
        <v>2</v>
      </c>
      <c r="F171" s="30">
        <v>95000</v>
      </c>
      <c r="G171" s="27">
        <f t="shared" si="5"/>
        <v>190000</v>
      </c>
    </row>
    <row r="172" spans="1:7" ht="40.5" customHeight="1">
      <c r="A172" s="53">
        <v>169</v>
      </c>
      <c r="B172" s="21" t="s">
        <v>314</v>
      </c>
      <c r="C172" s="21" t="s">
        <v>314</v>
      </c>
      <c r="D172" s="28" t="s">
        <v>3</v>
      </c>
      <c r="E172" s="43">
        <v>2</v>
      </c>
      <c r="F172" s="30">
        <v>95000</v>
      </c>
      <c r="G172" s="27">
        <f t="shared" si="5"/>
        <v>190000</v>
      </c>
    </row>
    <row r="173" spans="1:7" ht="32.25" customHeight="1">
      <c r="A173" s="53">
        <v>170</v>
      </c>
      <c r="B173" s="21" t="s">
        <v>315</v>
      </c>
      <c r="C173" s="22" t="s">
        <v>316</v>
      </c>
      <c r="D173" s="28" t="s">
        <v>10</v>
      </c>
      <c r="E173" s="43">
        <v>0.5</v>
      </c>
      <c r="F173" s="30">
        <v>85289</v>
      </c>
      <c r="G173" s="27">
        <f t="shared" si="5"/>
        <v>42644.5</v>
      </c>
    </row>
    <row r="174" spans="1:7" ht="33.75" customHeight="1">
      <c r="A174" s="53">
        <v>171</v>
      </c>
      <c r="B174" s="21" t="s">
        <v>317</v>
      </c>
      <c r="C174" s="22" t="s">
        <v>318</v>
      </c>
      <c r="D174" s="28" t="s">
        <v>10</v>
      </c>
      <c r="E174" s="43">
        <v>1</v>
      </c>
      <c r="F174" s="30">
        <v>65000</v>
      </c>
      <c r="G174" s="27">
        <f t="shared" si="5"/>
        <v>65000</v>
      </c>
    </row>
    <row r="175" spans="1:7" ht="51.75" customHeight="1">
      <c r="A175" s="53">
        <v>172</v>
      </c>
      <c r="B175" s="21" t="s">
        <v>319</v>
      </c>
      <c r="C175" s="22" t="s">
        <v>320</v>
      </c>
      <c r="D175" s="28" t="s">
        <v>10</v>
      </c>
      <c r="E175" s="43">
        <v>0.25</v>
      </c>
      <c r="F175" s="30">
        <v>60000</v>
      </c>
      <c r="G175" s="27">
        <f t="shared" si="5"/>
        <v>15000</v>
      </c>
    </row>
    <row r="176" spans="1:7" ht="51" customHeight="1">
      <c r="A176" s="53">
        <v>173</v>
      </c>
      <c r="B176" s="21" t="s">
        <v>321</v>
      </c>
      <c r="C176" s="22" t="s">
        <v>322</v>
      </c>
      <c r="D176" s="28" t="s">
        <v>10</v>
      </c>
      <c r="E176" s="43">
        <v>3</v>
      </c>
      <c r="F176" s="30">
        <v>65000</v>
      </c>
      <c r="G176" s="27">
        <f t="shared" si="5"/>
        <v>195000</v>
      </c>
    </row>
    <row r="177" spans="1:7" ht="41.25" customHeight="1">
      <c r="A177" s="53">
        <v>174</v>
      </c>
      <c r="B177" s="21" t="s">
        <v>323</v>
      </c>
      <c r="C177" s="22" t="s">
        <v>324</v>
      </c>
      <c r="D177" s="28" t="s">
        <v>10</v>
      </c>
      <c r="E177" s="43">
        <v>0.25</v>
      </c>
      <c r="F177" s="30">
        <v>55000</v>
      </c>
      <c r="G177" s="27">
        <f t="shared" si="5"/>
        <v>13750</v>
      </c>
    </row>
    <row r="178" spans="1:7" ht="26.25" customHeight="1">
      <c r="A178" s="53">
        <v>175</v>
      </c>
      <c r="B178" s="21" t="s">
        <v>325</v>
      </c>
      <c r="C178" s="22" t="s">
        <v>326</v>
      </c>
      <c r="D178" s="28" t="s">
        <v>3</v>
      </c>
      <c r="E178" s="43">
        <v>1</v>
      </c>
      <c r="F178" s="30">
        <v>10000</v>
      </c>
      <c r="G178" s="27">
        <f t="shared" si="5"/>
        <v>10000</v>
      </c>
    </row>
    <row r="179" spans="1:7" ht="54" customHeight="1">
      <c r="A179" s="53">
        <v>176</v>
      </c>
      <c r="B179" s="21" t="s">
        <v>327</v>
      </c>
      <c r="C179" s="21" t="s">
        <v>327</v>
      </c>
      <c r="D179" s="28" t="s">
        <v>10</v>
      </c>
      <c r="E179" s="43">
        <v>0.25</v>
      </c>
      <c r="F179" s="30">
        <v>55000</v>
      </c>
      <c r="G179" s="27">
        <f t="shared" si="5"/>
        <v>13750</v>
      </c>
    </row>
    <row r="180" spans="1:7" ht="24" customHeight="1">
      <c r="A180" s="53">
        <v>177</v>
      </c>
      <c r="B180" s="21" t="s">
        <v>328</v>
      </c>
      <c r="C180" s="21" t="s">
        <v>328</v>
      </c>
      <c r="D180" s="28" t="s">
        <v>10</v>
      </c>
      <c r="E180" s="43">
        <v>1</v>
      </c>
      <c r="F180" s="30">
        <v>10000</v>
      </c>
      <c r="G180" s="27">
        <f t="shared" si="5"/>
        <v>10000</v>
      </c>
    </row>
    <row r="181" spans="1:7" ht="21.75" customHeight="1">
      <c r="A181" s="53">
        <v>178</v>
      </c>
      <c r="B181" s="21" t="s">
        <v>329</v>
      </c>
      <c r="C181" s="21" t="s">
        <v>329</v>
      </c>
      <c r="D181" s="28" t="s">
        <v>10</v>
      </c>
      <c r="E181" s="43">
        <v>0.25</v>
      </c>
      <c r="F181" s="30">
        <v>55000</v>
      </c>
      <c r="G181" s="27">
        <f t="shared" si="5"/>
        <v>13750</v>
      </c>
    </row>
    <row r="182" spans="1:7" ht="22.5" customHeight="1">
      <c r="A182" s="53">
        <v>179</v>
      </c>
      <c r="B182" s="21" t="s">
        <v>330</v>
      </c>
      <c r="C182" s="22" t="s">
        <v>331</v>
      </c>
      <c r="D182" s="28" t="s">
        <v>10</v>
      </c>
      <c r="E182" s="43">
        <v>0.25</v>
      </c>
      <c r="F182" s="30">
        <v>55000</v>
      </c>
      <c r="G182" s="27">
        <f t="shared" si="5"/>
        <v>13750</v>
      </c>
    </row>
    <row r="183" spans="1:7" ht="19.5" customHeight="1">
      <c r="A183" s="53">
        <v>180</v>
      </c>
      <c r="B183" s="21" t="s">
        <v>332</v>
      </c>
      <c r="C183" s="21" t="s">
        <v>332</v>
      </c>
      <c r="D183" s="28" t="s">
        <v>333</v>
      </c>
      <c r="E183" s="43">
        <v>1</v>
      </c>
      <c r="F183" s="30">
        <v>291846</v>
      </c>
      <c r="G183" s="27">
        <f t="shared" si="5"/>
        <v>291846</v>
      </c>
    </row>
    <row r="184" spans="1:7" ht="19.5" customHeight="1">
      <c r="A184" s="53">
        <v>181</v>
      </c>
      <c r="B184" s="21" t="s">
        <v>334</v>
      </c>
      <c r="C184" s="22" t="s">
        <v>335</v>
      </c>
      <c r="D184" s="28" t="s">
        <v>336</v>
      </c>
      <c r="E184" s="43">
        <v>10</v>
      </c>
      <c r="F184" s="30">
        <v>1200</v>
      </c>
      <c r="G184" s="27">
        <f t="shared" ref="G184" si="6">E184*F184/1000</f>
        <v>12</v>
      </c>
    </row>
    <row r="185" spans="1:7" ht="42.75" customHeight="1">
      <c r="A185" s="53">
        <v>182</v>
      </c>
      <c r="B185" s="21" t="s">
        <v>334</v>
      </c>
      <c r="C185" s="22" t="s">
        <v>337</v>
      </c>
      <c r="D185" s="28" t="s">
        <v>336</v>
      </c>
      <c r="E185" s="43">
        <v>10</v>
      </c>
      <c r="F185" s="30">
        <v>1200</v>
      </c>
      <c r="G185" s="27">
        <f t="shared" ref="G185:G201" si="7">E185*F185</f>
        <v>12000</v>
      </c>
    </row>
    <row r="186" spans="1:7" ht="20.25" customHeight="1">
      <c r="A186" s="45">
        <v>183</v>
      </c>
      <c r="B186" s="44" t="s">
        <v>338</v>
      </c>
      <c r="C186" s="44" t="s">
        <v>339</v>
      </c>
      <c r="D186" s="28" t="s">
        <v>8</v>
      </c>
      <c r="E186" s="43">
        <v>5</v>
      </c>
      <c r="F186" s="30">
        <v>2000</v>
      </c>
      <c r="G186" s="27">
        <f t="shared" si="7"/>
        <v>10000</v>
      </c>
    </row>
    <row r="187" spans="1:7" ht="20.25" customHeight="1">
      <c r="A187" s="45">
        <v>184</v>
      </c>
      <c r="B187" s="21" t="s">
        <v>340</v>
      </c>
      <c r="C187" s="22" t="s">
        <v>341</v>
      </c>
      <c r="D187" s="28" t="s">
        <v>8</v>
      </c>
      <c r="E187" s="43">
        <v>2</v>
      </c>
      <c r="F187" s="30">
        <v>2200</v>
      </c>
      <c r="G187" s="27">
        <f t="shared" si="7"/>
        <v>4400</v>
      </c>
    </row>
    <row r="188" spans="1:7" ht="21.75" customHeight="1">
      <c r="A188" s="45">
        <v>185</v>
      </c>
      <c r="B188" s="21" t="s">
        <v>342</v>
      </c>
      <c r="C188" s="22" t="s">
        <v>343</v>
      </c>
      <c r="D188" s="28" t="s">
        <v>8</v>
      </c>
      <c r="E188" s="43">
        <v>5</v>
      </c>
      <c r="F188" s="30">
        <v>2200</v>
      </c>
      <c r="G188" s="27">
        <f t="shared" si="7"/>
        <v>11000</v>
      </c>
    </row>
    <row r="189" spans="1:7" ht="43.5" customHeight="1">
      <c r="A189" s="45">
        <v>186</v>
      </c>
      <c r="B189" s="21" t="s">
        <v>344</v>
      </c>
      <c r="C189" s="22" t="s">
        <v>345</v>
      </c>
      <c r="D189" s="28" t="s">
        <v>8</v>
      </c>
      <c r="E189" s="43">
        <v>3</v>
      </c>
      <c r="F189" s="30">
        <v>2200</v>
      </c>
      <c r="G189" s="27">
        <f t="shared" si="7"/>
        <v>6600</v>
      </c>
    </row>
    <row r="190" spans="1:7" ht="43.5" customHeight="1">
      <c r="A190" s="45">
        <v>187</v>
      </c>
      <c r="B190" s="21" t="s">
        <v>346</v>
      </c>
      <c r="C190" s="21" t="s">
        <v>347</v>
      </c>
      <c r="D190" s="28" t="s">
        <v>8</v>
      </c>
      <c r="E190" s="43">
        <v>5</v>
      </c>
      <c r="F190" s="30">
        <v>2200</v>
      </c>
      <c r="G190" s="27">
        <f t="shared" si="7"/>
        <v>11000</v>
      </c>
    </row>
    <row r="191" spans="1:7" ht="45" customHeight="1">
      <c r="A191" s="45">
        <v>188</v>
      </c>
      <c r="B191" s="21" t="s">
        <v>348</v>
      </c>
      <c r="C191" s="22" t="s">
        <v>349</v>
      </c>
      <c r="D191" s="28" t="s">
        <v>8</v>
      </c>
      <c r="E191" s="43">
        <v>5</v>
      </c>
      <c r="F191" s="30">
        <v>2200</v>
      </c>
      <c r="G191" s="27">
        <f t="shared" si="7"/>
        <v>11000</v>
      </c>
    </row>
    <row r="192" spans="1:7" ht="42.75" customHeight="1">
      <c r="A192" s="45">
        <v>189</v>
      </c>
      <c r="B192" s="21" t="s">
        <v>350</v>
      </c>
      <c r="C192" s="22" t="s">
        <v>351</v>
      </c>
      <c r="D192" s="28" t="s">
        <v>8</v>
      </c>
      <c r="E192" s="43">
        <v>1</v>
      </c>
      <c r="F192" s="30">
        <v>2200</v>
      </c>
      <c r="G192" s="27">
        <f t="shared" si="7"/>
        <v>2200</v>
      </c>
    </row>
    <row r="193" spans="1:7" ht="42" customHeight="1">
      <c r="A193" s="45">
        <v>190</v>
      </c>
      <c r="B193" s="21" t="s">
        <v>352</v>
      </c>
      <c r="C193" s="22" t="s">
        <v>353</v>
      </c>
      <c r="D193" s="28" t="s">
        <v>8</v>
      </c>
      <c r="E193" s="43">
        <v>2</v>
      </c>
      <c r="F193" s="30">
        <v>2200</v>
      </c>
      <c r="G193" s="27">
        <f t="shared" si="7"/>
        <v>4400</v>
      </c>
    </row>
    <row r="194" spans="1:7" ht="42" customHeight="1">
      <c r="A194" s="45">
        <v>191</v>
      </c>
      <c r="B194" s="21" t="s">
        <v>354</v>
      </c>
      <c r="C194" s="22" t="s">
        <v>355</v>
      </c>
      <c r="D194" s="28" t="s">
        <v>8</v>
      </c>
      <c r="E194" s="43">
        <v>2</v>
      </c>
      <c r="F194" s="30">
        <v>2200</v>
      </c>
      <c r="G194" s="27">
        <f t="shared" si="7"/>
        <v>4400</v>
      </c>
    </row>
    <row r="195" spans="1:7" ht="42" customHeight="1">
      <c r="A195" s="45">
        <v>192</v>
      </c>
      <c r="B195" s="21" t="s">
        <v>356</v>
      </c>
      <c r="C195" s="22" t="s">
        <v>357</v>
      </c>
      <c r="D195" s="28" t="s">
        <v>8</v>
      </c>
      <c r="E195" s="43">
        <v>2</v>
      </c>
      <c r="F195" s="30">
        <v>2200</v>
      </c>
      <c r="G195" s="27">
        <f t="shared" si="7"/>
        <v>4400</v>
      </c>
    </row>
    <row r="196" spans="1:7" ht="43.5" customHeight="1">
      <c r="A196" s="45">
        <v>193</v>
      </c>
      <c r="B196" s="21" t="s">
        <v>358</v>
      </c>
      <c r="C196" s="22" t="s">
        <v>359</v>
      </c>
      <c r="D196" s="28" t="s">
        <v>8</v>
      </c>
      <c r="E196" s="43">
        <v>2</v>
      </c>
      <c r="F196" s="30">
        <v>2200</v>
      </c>
      <c r="G196" s="27">
        <f t="shared" si="7"/>
        <v>4400</v>
      </c>
    </row>
    <row r="197" spans="1:7" ht="41.25" customHeight="1">
      <c r="A197" s="45">
        <v>194</v>
      </c>
      <c r="B197" s="21" t="s">
        <v>360</v>
      </c>
      <c r="C197" s="22" t="s">
        <v>361</v>
      </c>
      <c r="D197" s="28" t="s">
        <v>8</v>
      </c>
      <c r="E197" s="43">
        <v>2</v>
      </c>
      <c r="F197" s="30">
        <v>2200</v>
      </c>
      <c r="G197" s="27">
        <f t="shared" si="7"/>
        <v>4400</v>
      </c>
    </row>
    <row r="198" spans="1:7" ht="40.5" customHeight="1">
      <c r="A198" s="45">
        <v>195</v>
      </c>
      <c r="B198" s="21" t="s">
        <v>362</v>
      </c>
      <c r="C198" s="22" t="s">
        <v>363</v>
      </c>
      <c r="D198" s="28" t="s">
        <v>8</v>
      </c>
      <c r="E198" s="43">
        <v>3</v>
      </c>
      <c r="F198" s="30">
        <v>2200</v>
      </c>
      <c r="G198" s="27">
        <f t="shared" si="7"/>
        <v>6600</v>
      </c>
    </row>
    <row r="199" spans="1:7" ht="42.75" customHeight="1">
      <c r="A199" s="45">
        <v>196</v>
      </c>
      <c r="B199" s="21" t="s">
        <v>364</v>
      </c>
      <c r="C199" s="22" t="s">
        <v>365</v>
      </c>
      <c r="D199" s="28" t="s">
        <v>8</v>
      </c>
      <c r="E199" s="43">
        <v>3</v>
      </c>
      <c r="F199" s="30">
        <v>2200</v>
      </c>
      <c r="G199" s="27">
        <f t="shared" si="7"/>
        <v>6600</v>
      </c>
    </row>
    <row r="200" spans="1:7" ht="41.25" customHeight="1">
      <c r="A200" s="45">
        <v>197</v>
      </c>
      <c r="B200" s="21" t="s">
        <v>366</v>
      </c>
      <c r="C200" s="21" t="s">
        <v>367</v>
      </c>
      <c r="D200" s="28" t="s">
        <v>8</v>
      </c>
      <c r="E200" s="43">
        <v>3</v>
      </c>
      <c r="F200" s="30">
        <v>2200</v>
      </c>
      <c r="G200" s="27">
        <f t="shared" si="7"/>
        <v>6600</v>
      </c>
    </row>
    <row r="201" spans="1:7" ht="42" customHeight="1">
      <c r="A201" s="45">
        <v>198</v>
      </c>
      <c r="B201" s="21" t="s">
        <v>368</v>
      </c>
      <c r="C201" s="22" t="s">
        <v>369</v>
      </c>
      <c r="D201" s="28" t="s">
        <v>8</v>
      </c>
      <c r="E201" s="43">
        <v>3</v>
      </c>
      <c r="F201" s="30">
        <v>2200</v>
      </c>
      <c r="G201" s="27">
        <f t="shared" si="7"/>
        <v>6600</v>
      </c>
    </row>
    <row r="202" spans="1:7" ht="42" customHeight="1">
      <c r="A202" s="45">
        <v>199</v>
      </c>
      <c r="B202" s="21" t="s">
        <v>370</v>
      </c>
      <c r="C202" s="21" t="s">
        <v>371</v>
      </c>
      <c r="D202" s="28" t="s">
        <v>8</v>
      </c>
      <c r="E202" s="43">
        <v>1</v>
      </c>
      <c r="F202" s="30">
        <v>2200</v>
      </c>
      <c r="G202" s="27">
        <f t="shared" ref="G202:G227" si="8">E202*F202</f>
        <v>2200</v>
      </c>
    </row>
    <row r="203" spans="1:7" ht="41.25" customHeight="1">
      <c r="A203" s="45">
        <v>200</v>
      </c>
      <c r="B203" s="21" t="s">
        <v>372</v>
      </c>
      <c r="C203" s="21" t="s">
        <v>373</v>
      </c>
      <c r="D203" s="28" t="s">
        <v>8</v>
      </c>
      <c r="E203" s="43">
        <v>3</v>
      </c>
      <c r="F203" s="30">
        <v>2200</v>
      </c>
      <c r="G203" s="27">
        <f t="shared" si="8"/>
        <v>6600</v>
      </c>
    </row>
    <row r="204" spans="1:7" ht="42" customHeight="1">
      <c r="A204" s="45">
        <v>201</v>
      </c>
      <c r="B204" s="21" t="s">
        <v>374</v>
      </c>
      <c r="C204" s="21" t="s">
        <v>375</v>
      </c>
      <c r="D204" s="28" t="s">
        <v>8</v>
      </c>
      <c r="E204" s="43">
        <v>2</v>
      </c>
      <c r="F204" s="30">
        <v>2200</v>
      </c>
      <c r="G204" s="27">
        <f t="shared" si="8"/>
        <v>4400</v>
      </c>
    </row>
    <row r="205" spans="1:7" ht="40.5" customHeight="1">
      <c r="A205" s="45">
        <v>202</v>
      </c>
      <c r="B205" s="21" t="s">
        <v>376</v>
      </c>
      <c r="C205" s="21" t="s">
        <v>377</v>
      </c>
      <c r="D205" s="28" t="s">
        <v>8</v>
      </c>
      <c r="E205" s="43">
        <v>2</v>
      </c>
      <c r="F205" s="30">
        <v>2200</v>
      </c>
      <c r="G205" s="27">
        <f t="shared" si="8"/>
        <v>4400</v>
      </c>
    </row>
    <row r="206" spans="1:7" ht="39.75" customHeight="1">
      <c r="A206" s="45">
        <v>203</v>
      </c>
      <c r="B206" s="21" t="s">
        <v>378</v>
      </c>
      <c r="C206" s="21" t="s">
        <v>379</v>
      </c>
      <c r="D206" s="28" t="s">
        <v>8</v>
      </c>
      <c r="E206" s="43">
        <v>2</v>
      </c>
      <c r="F206" s="30">
        <v>2200</v>
      </c>
      <c r="G206" s="27">
        <f t="shared" si="8"/>
        <v>4400</v>
      </c>
    </row>
    <row r="207" spans="1:7" ht="29.25" customHeight="1">
      <c r="A207" s="45">
        <v>204</v>
      </c>
      <c r="B207" s="21" t="s">
        <v>380</v>
      </c>
      <c r="C207" s="21" t="s">
        <v>381</v>
      </c>
      <c r="D207" s="28" t="s">
        <v>8</v>
      </c>
      <c r="E207" s="43">
        <v>2</v>
      </c>
      <c r="F207" s="30">
        <v>2200</v>
      </c>
      <c r="G207" s="27">
        <f t="shared" si="8"/>
        <v>4400</v>
      </c>
    </row>
    <row r="208" spans="1:7" ht="39" customHeight="1">
      <c r="A208" s="45">
        <v>205</v>
      </c>
      <c r="B208" s="21" t="s">
        <v>382</v>
      </c>
      <c r="C208" s="21" t="s">
        <v>383</v>
      </c>
      <c r="D208" s="28" t="s">
        <v>8</v>
      </c>
      <c r="E208" s="43">
        <v>2</v>
      </c>
      <c r="F208" s="30">
        <v>2200</v>
      </c>
      <c r="G208" s="27">
        <f t="shared" si="8"/>
        <v>4400</v>
      </c>
    </row>
    <row r="209" spans="1:7" ht="41.25" customHeight="1">
      <c r="A209" s="45">
        <v>206</v>
      </c>
      <c r="B209" s="21" t="s">
        <v>384</v>
      </c>
      <c r="C209" s="21" t="s">
        <v>385</v>
      </c>
      <c r="D209" s="28" t="s">
        <v>8</v>
      </c>
      <c r="E209" s="43">
        <v>2</v>
      </c>
      <c r="F209" s="30">
        <v>2200</v>
      </c>
      <c r="G209" s="27">
        <f t="shared" si="8"/>
        <v>4400</v>
      </c>
    </row>
    <row r="210" spans="1:7" ht="39" customHeight="1">
      <c r="A210" s="45">
        <v>207</v>
      </c>
      <c r="B210" s="21" t="s">
        <v>386</v>
      </c>
      <c r="C210" s="21" t="s">
        <v>387</v>
      </c>
      <c r="D210" s="28" t="s">
        <v>8</v>
      </c>
      <c r="E210" s="43">
        <v>2</v>
      </c>
      <c r="F210" s="30">
        <v>2200</v>
      </c>
      <c r="G210" s="27">
        <f t="shared" si="8"/>
        <v>4400</v>
      </c>
    </row>
    <row r="211" spans="1:7" ht="42.75" customHeight="1">
      <c r="A211" s="45">
        <v>208</v>
      </c>
      <c r="B211" s="21" t="s">
        <v>388</v>
      </c>
      <c r="C211" s="21" t="s">
        <v>389</v>
      </c>
      <c r="D211" s="28" t="s">
        <v>8</v>
      </c>
      <c r="E211" s="43">
        <v>5</v>
      </c>
      <c r="F211" s="30">
        <v>2200</v>
      </c>
      <c r="G211" s="27">
        <f t="shared" si="8"/>
        <v>11000</v>
      </c>
    </row>
    <row r="212" spans="1:7" ht="33" customHeight="1">
      <c r="A212" s="45">
        <v>209</v>
      </c>
      <c r="B212" s="21" t="s">
        <v>390</v>
      </c>
      <c r="C212" s="21" t="s">
        <v>391</v>
      </c>
      <c r="D212" s="28" t="s">
        <v>8</v>
      </c>
      <c r="E212" s="43">
        <v>2</v>
      </c>
      <c r="F212" s="30">
        <v>2200</v>
      </c>
      <c r="G212" s="27">
        <f t="shared" si="8"/>
        <v>4400</v>
      </c>
    </row>
    <row r="213" spans="1:7" ht="32.25" customHeight="1">
      <c r="A213" s="45">
        <v>210</v>
      </c>
      <c r="B213" s="21" t="s">
        <v>392</v>
      </c>
      <c r="C213" s="21" t="s">
        <v>393</v>
      </c>
      <c r="D213" s="28" t="s">
        <v>8</v>
      </c>
      <c r="E213" s="43">
        <v>2</v>
      </c>
      <c r="F213" s="30">
        <v>2200</v>
      </c>
      <c r="G213" s="27">
        <f t="shared" si="8"/>
        <v>4400</v>
      </c>
    </row>
    <row r="214" spans="1:7" ht="30.75" customHeight="1">
      <c r="A214" s="45">
        <v>211</v>
      </c>
      <c r="B214" s="21" t="s">
        <v>394</v>
      </c>
      <c r="C214" s="21" t="s">
        <v>395</v>
      </c>
      <c r="D214" s="28" t="s">
        <v>8</v>
      </c>
      <c r="E214" s="43">
        <v>5</v>
      </c>
      <c r="F214" s="30">
        <v>2200</v>
      </c>
      <c r="G214" s="27">
        <f t="shared" si="8"/>
        <v>11000</v>
      </c>
    </row>
    <row r="215" spans="1:7" ht="33" customHeight="1">
      <c r="A215" s="45">
        <v>212</v>
      </c>
      <c r="B215" s="21" t="s">
        <v>396</v>
      </c>
      <c r="C215" s="21" t="s">
        <v>397</v>
      </c>
      <c r="D215" s="28" t="s">
        <v>8</v>
      </c>
      <c r="E215" s="43">
        <v>5</v>
      </c>
      <c r="F215" s="30">
        <v>2200</v>
      </c>
      <c r="G215" s="27">
        <f t="shared" si="8"/>
        <v>11000</v>
      </c>
    </row>
    <row r="216" spans="1:7" ht="33.75" customHeight="1">
      <c r="A216" s="45">
        <v>213</v>
      </c>
      <c r="B216" s="21" t="s">
        <v>398</v>
      </c>
      <c r="C216" s="21" t="s">
        <v>399</v>
      </c>
      <c r="D216" s="28" t="s">
        <v>8</v>
      </c>
      <c r="E216" s="43">
        <v>5</v>
      </c>
      <c r="F216" s="30">
        <v>2200</v>
      </c>
      <c r="G216" s="27">
        <f t="shared" si="8"/>
        <v>11000</v>
      </c>
    </row>
    <row r="217" spans="1:7" ht="42.75" customHeight="1">
      <c r="A217" s="45">
        <v>214</v>
      </c>
      <c r="B217" s="21" t="s">
        <v>400</v>
      </c>
      <c r="C217" s="21" t="s">
        <v>401</v>
      </c>
      <c r="D217" s="28" t="s">
        <v>8</v>
      </c>
      <c r="E217" s="43">
        <v>5</v>
      </c>
      <c r="F217" s="30">
        <v>2200</v>
      </c>
      <c r="G217" s="27">
        <f t="shared" si="8"/>
        <v>11000</v>
      </c>
    </row>
    <row r="218" spans="1:7" ht="32.25" customHeight="1">
      <c r="A218" s="45">
        <v>215</v>
      </c>
      <c r="B218" s="21" t="s">
        <v>402</v>
      </c>
      <c r="C218" s="21" t="s">
        <v>403</v>
      </c>
      <c r="D218" s="28" t="s">
        <v>8</v>
      </c>
      <c r="E218" s="43">
        <v>5</v>
      </c>
      <c r="F218" s="30">
        <v>2200</v>
      </c>
      <c r="G218" s="27">
        <f t="shared" si="8"/>
        <v>11000</v>
      </c>
    </row>
    <row r="219" spans="1:7" ht="27.75" customHeight="1">
      <c r="A219" s="45">
        <v>216</v>
      </c>
      <c r="B219" s="21" t="s">
        <v>404</v>
      </c>
      <c r="C219" s="21" t="s">
        <v>405</v>
      </c>
      <c r="D219" s="28" t="s">
        <v>8</v>
      </c>
      <c r="E219" s="43">
        <v>5</v>
      </c>
      <c r="F219" s="30">
        <v>2200</v>
      </c>
      <c r="G219" s="27">
        <f t="shared" si="8"/>
        <v>11000</v>
      </c>
    </row>
    <row r="220" spans="1:7" ht="42" customHeight="1">
      <c r="A220" s="45">
        <v>217</v>
      </c>
      <c r="B220" s="21" t="s">
        <v>406</v>
      </c>
      <c r="C220" s="21" t="s">
        <v>407</v>
      </c>
      <c r="D220" s="28" t="s">
        <v>8</v>
      </c>
      <c r="E220" s="43">
        <v>5</v>
      </c>
      <c r="F220" s="30">
        <v>2200</v>
      </c>
      <c r="G220" s="27">
        <f t="shared" si="8"/>
        <v>11000</v>
      </c>
    </row>
    <row r="221" spans="1:7" ht="41.25" customHeight="1">
      <c r="A221" s="45">
        <v>218</v>
      </c>
      <c r="B221" s="21" t="s">
        <v>408</v>
      </c>
      <c r="C221" s="21" t="s">
        <v>409</v>
      </c>
      <c r="D221" s="28" t="s">
        <v>8</v>
      </c>
      <c r="E221" s="43">
        <v>5</v>
      </c>
      <c r="F221" s="30">
        <v>2200</v>
      </c>
      <c r="G221" s="27">
        <f t="shared" si="8"/>
        <v>11000</v>
      </c>
    </row>
    <row r="222" spans="1:7" ht="31.5" customHeight="1">
      <c r="A222" s="45">
        <v>219</v>
      </c>
      <c r="B222" s="21" t="s">
        <v>410</v>
      </c>
      <c r="C222" s="21" t="s">
        <v>411</v>
      </c>
      <c r="D222" s="28" t="s">
        <v>8</v>
      </c>
      <c r="E222" s="43">
        <v>5</v>
      </c>
      <c r="F222" s="30">
        <v>2200</v>
      </c>
      <c r="G222" s="27">
        <f t="shared" si="8"/>
        <v>11000</v>
      </c>
    </row>
    <row r="223" spans="1:7" ht="31.5" customHeight="1">
      <c r="A223" s="45">
        <v>220</v>
      </c>
      <c r="B223" s="21" t="s">
        <v>412</v>
      </c>
      <c r="C223" s="21" t="s">
        <v>411</v>
      </c>
      <c r="D223" s="28" t="s">
        <v>8</v>
      </c>
      <c r="E223" s="43">
        <v>5</v>
      </c>
      <c r="F223" s="30">
        <v>2200</v>
      </c>
      <c r="G223" s="27">
        <f t="shared" si="8"/>
        <v>11000</v>
      </c>
    </row>
    <row r="224" spans="1:7" ht="44.25" customHeight="1">
      <c r="A224" s="45">
        <v>221</v>
      </c>
      <c r="B224" s="21" t="s">
        <v>413</v>
      </c>
      <c r="C224" s="21" t="s">
        <v>411</v>
      </c>
      <c r="D224" s="28" t="s">
        <v>8</v>
      </c>
      <c r="E224" s="43">
        <v>2</v>
      </c>
      <c r="F224" s="30">
        <v>2200</v>
      </c>
      <c r="G224" s="27">
        <f t="shared" si="8"/>
        <v>4400</v>
      </c>
    </row>
    <row r="225" spans="1:7" ht="42" customHeight="1">
      <c r="A225" s="45">
        <v>222</v>
      </c>
      <c r="B225" s="21" t="s">
        <v>414</v>
      </c>
      <c r="C225" s="21" t="s">
        <v>415</v>
      </c>
      <c r="D225" s="28" t="s">
        <v>8</v>
      </c>
      <c r="E225" s="43">
        <v>5</v>
      </c>
      <c r="F225" s="30">
        <v>2200</v>
      </c>
      <c r="G225" s="27">
        <f t="shared" si="8"/>
        <v>11000</v>
      </c>
    </row>
    <row r="226" spans="1:7" ht="42.75" customHeight="1">
      <c r="A226" s="45">
        <v>223</v>
      </c>
      <c r="B226" s="21" t="s">
        <v>416</v>
      </c>
      <c r="C226" s="21" t="s">
        <v>417</v>
      </c>
      <c r="D226" s="28" t="s">
        <v>1</v>
      </c>
      <c r="E226" s="43">
        <v>5</v>
      </c>
      <c r="F226" s="30">
        <v>38000</v>
      </c>
      <c r="G226" s="27">
        <f t="shared" si="8"/>
        <v>190000</v>
      </c>
    </row>
    <row r="227" spans="1:7" ht="33" customHeight="1">
      <c r="A227" s="45">
        <v>224</v>
      </c>
      <c r="B227" s="21" t="s">
        <v>418</v>
      </c>
      <c r="C227" s="172" t="s">
        <v>684</v>
      </c>
      <c r="D227" s="28" t="s">
        <v>10</v>
      </c>
      <c r="E227" s="43">
        <v>50</v>
      </c>
      <c r="F227" s="30">
        <v>2200</v>
      </c>
      <c r="G227" s="27">
        <f t="shared" si="8"/>
        <v>110000</v>
      </c>
    </row>
    <row r="228" spans="1:7" ht="238.5" customHeight="1">
      <c r="A228" s="7">
        <v>225</v>
      </c>
      <c r="B228" s="78" t="s">
        <v>419</v>
      </c>
      <c r="C228" s="79" t="s">
        <v>420</v>
      </c>
      <c r="D228" s="80" t="s">
        <v>3</v>
      </c>
      <c r="E228" s="81">
        <v>20</v>
      </c>
      <c r="F228" s="82">
        <v>13916</v>
      </c>
      <c r="G228" s="77">
        <f t="shared" ref="G228:G256" si="9">E228*F228</f>
        <v>278320</v>
      </c>
    </row>
    <row r="229" spans="1:7" ht="248.25" customHeight="1">
      <c r="A229" s="7">
        <v>226</v>
      </c>
      <c r="B229" s="78" t="s">
        <v>421</v>
      </c>
      <c r="C229" s="79" t="s">
        <v>422</v>
      </c>
      <c r="D229" s="80" t="s">
        <v>3</v>
      </c>
      <c r="E229" s="83">
        <v>20</v>
      </c>
      <c r="F229" s="82">
        <v>13452</v>
      </c>
      <c r="G229" s="77">
        <f t="shared" si="9"/>
        <v>269040</v>
      </c>
    </row>
    <row r="230" spans="1:7" ht="192" customHeight="1">
      <c r="A230" s="7">
        <v>227</v>
      </c>
      <c r="B230" s="84" t="s">
        <v>423</v>
      </c>
      <c r="C230" s="79" t="s">
        <v>424</v>
      </c>
      <c r="D230" s="80" t="s">
        <v>3</v>
      </c>
      <c r="E230" s="83">
        <v>1</v>
      </c>
      <c r="F230" s="82">
        <v>10205</v>
      </c>
      <c r="G230" s="77">
        <f t="shared" si="9"/>
        <v>10205</v>
      </c>
    </row>
    <row r="231" spans="1:7" ht="143.25" customHeight="1">
      <c r="A231" s="7">
        <v>228</v>
      </c>
      <c r="B231" s="84" t="s">
        <v>425</v>
      </c>
      <c r="C231" s="79" t="s">
        <v>426</v>
      </c>
      <c r="D231" s="80" t="s">
        <v>3</v>
      </c>
      <c r="E231" s="83">
        <v>25</v>
      </c>
      <c r="F231" s="82">
        <v>14238</v>
      </c>
      <c r="G231" s="77">
        <f t="shared" si="9"/>
        <v>355950</v>
      </c>
    </row>
    <row r="232" spans="1:7" ht="60.75" customHeight="1">
      <c r="A232" s="7">
        <v>229</v>
      </c>
      <c r="B232" s="84" t="s">
        <v>427</v>
      </c>
      <c r="C232" s="84" t="s">
        <v>428</v>
      </c>
      <c r="D232" s="80" t="s">
        <v>3</v>
      </c>
      <c r="E232" s="83">
        <v>25</v>
      </c>
      <c r="F232" s="82">
        <v>56627</v>
      </c>
      <c r="G232" s="77">
        <f t="shared" si="9"/>
        <v>1415675</v>
      </c>
    </row>
    <row r="233" spans="1:7" ht="150" customHeight="1">
      <c r="A233" s="7">
        <v>230</v>
      </c>
      <c r="B233" s="84" t="s">
        <v>429</v>
      </c>
      <c r="C233" s="79" t="s">
        <v>430</v>
      </c>
      <c r="D233" s="80" t="s">
        <v>3</v>
      </c>
      <c r="E233" s="83">
        <v>25</v>
      </c>
      <c r="F233" s="82">
        <v>46657</v>
      </c>
      <c r="G233" s="77">
        <f t="shared" si="9"/>
        <v>1166425</v>
      </c>
    </row>
    <row r="234" spans="1:7" ht="58.5" customHeight="1">
      <c r="A234" s="7">
        <v>231</v>
      </c>
      <c r="B234" s="84" t="s">
        <v>431</v>
      </c>
      <c r="C234" s="79" t="s">
        <v>432</v>
      </c>
      <c r="D234" s="80" t="s">
        <v>3</v>
      </c>
      <c r="E234" s="85">
        <v>20</v>
      </c>
      <c r="F234" s="82">
        <v>12924</v>
      </c>
      <c r="G234" s="77">
        <f t="shared" si="9"/>
        <v>258480</v>
      </c>
    </row>
    <row r="235" spans="1:7" ht="255" customHeight="1">
      <c r="A235" s="7">
        <v>232</v>
      </c>
      <c r="B235" s="84" t="s">
        <v>433</v>
      </c>
      <c r="C235" s="79" t="s">
        <v>434</v>
      </c>
      <c r="D235" s="80" t="s">
        <v>3</v>
      </c>
      <c r="E235" s="85">
        <v>20</v>
      </c>
      <c r="F235" s="82">
        <v>35390</v>
      </c>
      <c r="G235" s="77">
        <f t="shared" si="9"/>
        <v>707800</v>
      </c>
    </row>
    <row r="236" spans="1:7" ht="58.5" customHeight="1">
      <c r="A236" s="7">
        <v>233</v>
      </c>
      <c r="B236" s="84" t="s">
        <v>435</v>
      </c>
      <c r="C236" s="79" t="s">
        <v>436</v>
      </c>
      <c r="D236" s="80" t="s">
        <v>3</v>
      </c>
      <c r="E236" s="85">
        <v>15</v>
      </c>
      <c r="F236" s="82">
        <v>10825</v>
      </c>
      <c r="G236" s="77">
        <f t="shared" si="9"/>
        <v>162375</v>
      </c>
    </row>
    <row r="237" spans="1:7" ht="59.25" customHeight="1">
      <c r="A237" s="7">
        <v>234</v>
      </c>
      <c r="B237" s="84" t="s">
        <v>437</v>
      </c>
      <c r="C237" s="79" t="s">
        <v>438</v>
      </c>
      <c r="D237" s="80" t="s">
        <v>3</v>
      </c>
      <c r="E237" s="85">
        <v>2</v>
      </c>
      <c r="F237" s="82">
        <v>22305</v>
      </c>
      <c r="G237" s="77">
        <f t="shared" si="9"/>
        <v>44610</v>
      </c>
    </row>
    <row r="238" spans="1:7" ht="54.75" customHeight="1">
      <c r="A238" s="7">
        <v>235</v>
      </c>
      <c r="B238" s="86" t="s">
        <v>439</v>
      </c>
      <c r="C238" s="86" t="s">
        <v>440</v>
      </c>
      <c r="D238" s="80" t="s">
        <v>3</v>
      </c>
      <c r="E238" s="83">
        <v>10</v>
      </c>
      <c r="F238" s="82">
        <v>13850</v>
      </c>
      <c r="G238" s="77">
        <f t="shared" si="9"/>
        <v>138500</v>
      </c>
    </row>
    <row r="239" spans="1:7" ht="146.25" customHeight="1">
      <c r="A239" s="7">
        <v>236</v>
      </c>
      <c r="B239" s="86" t="s">
        <v>441</v>
      </c>
      <c r="C239" s="86" t="s">
        <v>442</v>
      </c>
      <c r="D239" s="80" t="s">
        <v>3</v>
      </c>
      <c r="E239" s="83">
        <v>2</v>
      </c>
      <c r="F239" s="82">
        <v>7700</v>
      </c>
      <c r="G239" s="77">
        <f t="shared" si="9"/>
        <v>15400</v>
      </c>
    </row>
    <row r="240" spans="1:7" ht="60" customHeight="1">
      <c r="A240" s="7">
        <v>237</v>
      </c>
      <c r="B240" s="86" t="s">
        <v>443</v>
      </c>
      <c r="C240" s="86" t="s">
        <v>444</v>
      </c>
      <c r="D240" s="80" t="s">
        <v>3</v>
      </c>
      <c r="E240" s="83">
        <v>25</v>
      </c>
      <c r="F240" s="82">
        <v>18960</v>
      </c>
      <c r="G240" s="77">
        <f t="shared" si="9"/>
        <v>474000</v>
      </c>
    </row>
    <row r="241" spans="1:7" ht="57" customHeight="1">
      <c r="A241" s="7">
        <v>238</v>
      </c>
      <c r="B241" s="86" t="s">
        <v>445</v>
      </c>
      <c r="C241" s="86" t="s">
        <v>446</v>
      </c>
      <c r="D241" s="80" t="s">
        <v>3</v>
      </c>
      <c r="E241" s="83">
        <v>10</v>
      </c>
      <c r="F241" s="82">
        <v>41001</v>
      </c>
      <c r="G241" s="77">
        <f t="shared" si="9"/>
        <v>410010</v>
      </c>
    </row>
    <row r="242" spans="1:7" ht="57.75" customHeight="1">
      <c r="A242" s="7">
        <v>239</v>
      </c>
      <c r="B242" s="86" t="s">
        <v>447</v>
      </c>
      <c r="C242" s="86" t="s">
        <v>448</v>
      </c>
      <c r="D242" s="80" t="s">
        <v>3</v>
      </c>
      <c r="E242" s="83">
        <v>15</v>
      </c>
      <c r="F242" s="82">
        <v>7706</v>
      </c>
      <c r="G242" s="77">
        <f t="shared" si="9"/>
        <v>115590</v>
      </c>
    </row>
    <row r="243" spans="1:7" ht="49.5" customHeight="1">
      <c r="A243" s="7">
        <v>240</v>
      </c>
      <c r="B243" s="87" t="s">
        <v>449</v>
      </c>
      <c r="C243" s="87" t="s">
        <v>450</v>
      </c>
      <c r="D243" s="88" t="s">
        <v>11</v>
      </c>
      <c r="E243" s="89">
        <v>10</v>
      </c>
      <c r="F243" s="90">
        <v>134996</v>
      </c>
      <c r="G243" s="77">
        <f t="shared" si="9"/>
        <v>1349960</v>
      </c>
    </row>
    <row r="244" spans="1:7" ht="108" customHeight="1">
      <c r="A244" s="7">
        <v>241</v>
      </c>
      <c r="B244" s="84" t="s">
        <v>451</v>
      </c>
      <c r="C244" s="79" t="s">
        <v>452</v>
      </c>
      <c r="D244" s="82" t="s">
        <v>3</v>
      </c>
      <c r="E244" s="81">
        <v>30</v>
      </c>
      <c r="F244" s="82">
        <v>17502</v>
      </c>
      <c r="G244" s="77">
        <f t="shared" si="9"/>
        <v>525060</v>
      </c>
    </row>
    <row r="245" spans="1:7" ht="27.75" customHeight="1">
      <c r="A245" s="7">
        <v>242</v>
      </c>
      <c r="B245" s="84" t="s">
        <v>453</v>
      </c>
      <c r="C245" s="84" t="s">
        <v>454</v>
      </c>
      <c r="D245" s="82" t="s">
        <v>3</v>
      </c>
      <c r="E245" s="81">
        <v>50</v>
      </c>
      <c r="F245" s="82">
        <v>16200</v>
      </c>
      <c r="G245" s="77">
        <f t="shared" si="9"/>
        <v>810000</v>
      </c>
    </row>
    <row r="246" spans="1:7" ht="22.5" customHeight="1">
      <c r="A246" s="7">
        <v>243</v>
      </c>
      <c r="B246" s="84" t="s">
        <v>455</v>
      </c>
      <c r="C246" s="84" t="s">
        <v>456</v>
      </c>
      <c r="D246" s="82" t="s">
        <v>3</v>
      </c>
      <c r="E246" s="81">
        <v>4</v>
      </c>
      <c r="F246" s="82">
        <v>32500</v>
      </c>
      <c r="G246" s="77">
        <f t="shared" si="9"/>
        <v>130000</v>
      </c>
    </row>
    <row r="247" spans="1:7" ht="29.25" customHeight="1">
      <c r="A247" s="7">
        <v>244</v>
      </c>
      <c r="B247" s="84" t="s">
        <v>457</v>
      </c>
      <c r="C247" s="84" t="s">
        <v>458</v>
      </c>
      <c r="D247" s="82" t="s">
        <v>3</v>
      </c>
      <c r="E247" s="81">
        <v>2</v>
      </c>
      <c r="F247" s="82">
        <v>133846</v>
      </c>
      <c r="G247" s="77">
        <f t="shared" si="9"/>
        <v>267692</v>
      </c>
    </row>
    <row r="248" spans="1:7" ht="31.5" customHeight="1">
      <c r="A248" s="7">
        <v>245</v>
      </c>
      <c r="B248" s="84" t="s">
        <v>459</v>
      </c>
      <c r="C248" s="84" t="s">
        <v>460</v>
      </c>
      <c r="D248" s="82" t="s">
        <v>3</v>
      </c>
      <c r="E248" s="81">
        <v>2</v>
      </c>
      <c r="F248" s="82">
        <v>143033</v>
      </c>
      <c r="G248" s="77">
        <f t="shared" si="9"/>
        <v>286066</v>
      </c>
    </row>
    <row r="249" spans="1:7" ht="33.75" customHeight="1">
      <c r="A249" s="7">
        <v>246</v>
      </c>
      <c r="B249" s="84" t="s">
        <v>461</v>
      </c>
      <c r="C249" s="84" t="s">
        <v>462</v>
      </c>
      <c r="D249" s="82" t="s">
        <v>3</v>
      </c>
      <c r="E249" s="81">
        <v>2</v>
      </c>
      <c r="F249" s="82">
        <v>414044</v>
      </c>
      <c r="G249" s="77">
        <f t="shared" si="9"/>
        <v>828088</v>
      </c>
    </row>
    <row r="250" spans="1:7" ht="33.75" customHeight="1">
      <c r="A250" s="7">
        <v>247</v>
      </c>
      <c r="B250" s="84" t="s">
        <v>463</v>
      </c>
      <c r="C250" s="84" t="s">
        <v>464</v>
      </c>
      <c r="D250" s="82" t="s">
        <v>13</v>
      </c>
      <c r="E250" s="91">
        <v>1</v>
      </c>
      <c r="F250" s="92">
        <v>597300</v>
      </c>
      <c r="G250" s="77">
        <f t="shared" si="9"/>
        <v>597300</v>
      </c>
    </row>
    <row r="251" spans="1:7" ht="394.5" customHeight="1">
      <c r="A251" s="7">
        <v>248</v>
      </c>
      <c r="B251" s="93" t="s">
        <v>465</v>
      </c>
      <c r="C251" s="79" t="s">
        <v>650</v>
      </c>
      <c r="D251" s="80" t="s">
        <v>13</v>
      </c>
      <c r="E251" s="83">
        <v>4</v>
      </c>
      <c r="F251" s="92">
        <v>40690</v>
      </c>
      <c r="G251" s="77">
        <f t="shared" si="9"/>
        <v>162760</v>
      </c>
    </row>
    <row r="252" spans="1:7" ht="374.25" customHeight="1">
      <c r="A252" s="7">
        <v>249</v>
      </c>
      <c r="B252" s="93" t="s">
        <v>12</v>
      </c>
      <c r="C252" s="79" t="s">
        <v>651</v>
      </c>
      <c r="D252" s="80" t="s">
        <v>13</v>
      </c>
      <c r="E252" s="81">
        <v>10</v>
      </c>
      <c r="F252" s="92">
        <v>22400</v>
      </c>
      <c r="G252" s="77">
        <f t="shared" si="9"/>
        <v>224000</v>
      </c>
    </row>
    <row r="253" spans="1:7" ht="378" customHeight="1">
      <c r="A253" s="7">
        <v>250</v>
      </c>
      <c r="B253" s="93" t="s">
        <v>466</v>
      </c>
      <c r="C253" s="84" t="s">
        <v>652</v>
      </c>
      <c r="D253" s="80" t="s">
        <v>13</v>
      </c>
      <c r="E253" s="81">
        <v>2</v>
      </c>
      <c r="F253" s="92">
        <v>32400</v>
      </c>
      <c r="G253" s="77">
        <f t="shared" si="9"/>
        <v>64800</v>
      </c>
    </row>
    <row r="254" spans="1:7" ht="380.25" customHeight="1">
      <c r="A254" s="7">
        <v>251</v>
      </c>
      <c r="B254" s="93" t="s">
        <v>467</v>
      </c>
      <c r="C254" s="86" t="s">
        <v>468</v>
      </c>
      <c r="D254" s="80" t="s">
        <v>13</v>
      </c>
      <c r="E254" s="81">
        <v>4</v>
      </c>
      <c r="F254" s="92">
        <v>54600</v>
      </c>
      <c r="G254" s="77">
        <f t="shared" si="9"/>
        <v>218400</v>
      </c>
    </row>
    <row r="255" spans="1:7" ht="392.25" customHeight="1">
      <c r="A255" s="7">
        <v>252</v>
      </c>
      <c r="B255" s="93" t="s">
        <v>469</v>
      </c>
      <c r="C255" s="86" t="s">
        <v>470</v>
      </c>
      <c r="D255" s="80" t="s">
        <v>13</v>
      </c>
      <c r="E255" s="81">
        <v>4</v>
      </c>
      <c r="F255" s="92">
        <v>58500</v>
      </c>
      <c r="G255" s="77">
        <f t="shared" si="9"/>
        <v>234000</v>
      </c>
    </row>
    <row r="256" spans="1:7" ht="366.75" customHeight="1">
      <c r="A256" s="7">
        <v>253</v>
      </c>
      <c r="B256" s="93" t="s">
        <v>471</v>
      </c>
      <c r="C256" s="86" t="s">
        <v>472</v>
      </c>
      <c r="D256" s="80" t="s">
        <v>13</v>
      </c>
      <c r="E256" s="81">
        <v>1</v>
      </c>
      <c r="F256" s="92">
        <v>56000</v>
      </c>
      <c r="G256" s="77">
        <f t="shared" si="9"/>
        <v>56000</v>
      </c>
    </row>
    <row r="257" spans="1:7" ht="378.75" customHeight="1">
      <c r="A257" s="7">
        <v>254</v>
      </c>
      <c r="B257" s="93" t="s">
        <v>473</v>
      </c>
      <c r="C257" s="86" t="s">
        <v>474</v>
      </c>
      <c r="D257" s="80" t="s">
        <v>13</v>
      </c>
      <c r="E257" s="81">
        <v>1</v>
      </c>
      <c r="F257" s="92">
        <v>44300</v>
      </c>
      <c r="G257" s="77">
        <f t="shared" ref="G257:G288" si="10">E257*F257</f>
        <v>44300</v>
      </c>
    </row>
    <row r="258" spans="1:7" ht="381.75" customHeight="1">
      <c r="A258" s="7">
        <v>255</v>
      </c>
      <c r="B258" s="93" t="s">
        <v>14</v>
      </c>
      <c r="C258" s="94" t="s">
        <v>653</v>
      </c>
      <c r="D258" s="80" t="s">
        <v>13</v>
      </c>
      <c r="E258" s="81">
        <v>10</v>
      </c>
      <c r="F258" s="92">
        <v>22400</v>
      </c>
      <c r="G258" s="77">
        <f t="shared" si="10"/>
        <v>224000</v>
      </c>
    </row>
    <row r="259" spans="1:7" ht="379.5" customHeight="1">
      <c r="A259" s="7">
        <v>256</v>
      </c>
      <c r="B259" s="93" t="s">
        <v>475</v>
      </c>
      <c r="C259" s="94" t="s">
        <v>654</v>
      </c>
      <c r="D259" s="80" t="s">
        <v>13</v>
      </c>
      <c r="E259" s="81">
        <v>1</v>
      </c>
      <c r="F259" s="92">
        <v>39800</v>
      </c>
      <c r="G259" s="77">
        <f t="shared" si="10"/>
        <v>39800</v>
      </c>
    </row>
    <row r="260" spans="1:7" ht="409.6" customHeight="1">
      <c r="A260" s="7">
        <v>257</v>
      </c>
      <c r="B260" s="95" t="s">
        <v>476</v>
      </c>
      <c r="C260" s="84" t="s">
        <v>655</v>
      </c>
      <c r="D260" s="80" t="s">
        <v>13</v>
      </c>
      <c r="E260" s="81">
        <v>8</v>
      </c>
      <c r="F260" s="92">
        <v>50100</v>
      </c>
      <c r="G260" s="77">
        <f t="shared" si="10"/>
        <v>400800</v>
      </c>
    </row>
    <row r="261" spans="1:7" ht="377.25" customHeight="1">
      <c r="A261" s="7">
        <v>258</v>
      </c>
      <c r="B261" s="95" t="s">
        <v>477</v>
      </c>
      <c r="C261" s="84" t="s">
        <v>656</v>
      </c>
      <c r="D261" s="80" t="s">
        <v>13</v>
      </c>
      <c r="E261" s="81">
        <v>8</v>
      </c>
      <c r="F261" s="92">
        <v>58700</v>
      </c>
      <c r="G261" s="77">
        <f t="shared" si="10"/>
        <v>469600</v>
      </c>
    </row>
    <row r="262" spans="1:7" ht="409.5">
      <c r="A262" s="7">
        <v>259</v>
      </c>
      <c r="B262" s="95" t="s">
        <v>478</v>
      </c>
      <c r="C262" s="84" t="s">
        <v>657</v>
      </c>
      <c r="D262" s="80" t="s">
        <v>13</v>
      </c>
      <c r="E262" s="81">
        <v>2</v>
      </c>
      <c r="F262" s="92">
        <v>57800</v>
      </c>
      <c r="G262" s="77">
        <f t="shared" si="10"/>
        <v>115600</v>
      </c>
    </row>
    <row r="263" spans="1:7" ht="409.5">
      <c r="A263" s="7">
        <v>260</v>
      </c>
      <c r="B263" s="95" t="s">
        <v>479</v>
      </c>
      <c r="C263" s="84" t="s">
        <v>658</v>
      </c>
      <c r="D263" s="80" t="s">
        <v>13</v>
      </c>
      <c r="E263" s="81">
        <v>1</v>
      </c>
      <c r="F263" s="92">
        <v>52000</v>
      </c>
      <c r="G263" s="77">
        <f t="shared" si="10"/>
        <v>52000</v>
      </c>
    </row>
    <row r="264" spans="1:7" ht="394.5" customHeight="1">
      <c r="A264" s="7">
        <v>261</v>
      </c>
      <c r="B264" s="95" t="s">
        <v>480</v>
      </c>
      <c r="C264" s="84" t="s">
        <v>659</v>
      </c>
      <c r="D264" s="80" t="s">
        <v>13</v>
      </c>
      <c r="E264" s="81">
        <v>8</v>
      </c>
      <c r="F264" s="92">
        <v>50100</v>
      </c>
      <c r="G264" s="77">
        <f t="shared" si="10"/>
        <v>400800</v>
      </c>
    </row>
    <row r="265" spans="1:7" ht="390" customHeight="1">
      <c r="A265" s="96">
        <v>262</v>
      </c>
      <c r="B265" s="95" t="s">
        <v>481</v>
      </c>
      <c r="C265" s="97" t="s">
        <v>660</v>
      </c>
      <c r="D265" s="80" t="s">
        <v>13</v>
      </c>
      <c r="E265" s="81">
        <v>8</v>
      </c>
      <c r="F265" s="92">
        <v>47500</v>
      </c>
      <c r="G265" s="77">
        <f t="shared" si="10"/>
        <v>380000</v>
      </c>
    </row>
    <row r="266" spans="1:7" ht="409.5" customHeight="1">
      <c r="A266" s="96">
        <v>263</v>
      </c>
      <c r="B266" s="93" t="s">
        <v>482</v>
      </c>
      <c r="C266" s="97" t="s">
        <v>661</v>
      </c>
      <c r="D266" s="80" t="s">
        <v>13</v>
      </c>
      <c r="E266" s="81">
        <v>4</v>
      </c>
      <c r="F266" s="92">
        <v>57800</v>
      </c>
      <c r="G266" s="77">
        <f t="shared" si="10"/>
        <v>231200</v>
      </c>
    </row>
    <row r="267" spans="1:7" ht="395.25">
      <c r="A267" s="96">
        <v>264</v>
      </c>
      <c r="B267" s="93" t="s">
        <v>483</v>
      </c>
      <c r="C267" s="97" t="s">
        <v>662</v>
      </c>
      <c r="D267" s="80" t="s">
        <v>13</v>
      </c>
      <c r="E267" s="81">
        <v>8</v>
      </c>
      <c r="F267" s="92">
        <v>63000</v>
      </c>
      <c r="G267" s="77">
        <f t="shared" si="10"/>
        <v>504000</v>
      </c>
    </row>
    <row r="268" spans="1:7" ht="395.25">
      <c r="A268" s="96">
        <v>265</v>
      </c>
      <c r="B268" s="93" t="s">
        <v>484</v>
      </c>
      <c r="C268" s="97" t="s">
        <v>663</v>
      </c>
      <c r="D268" s="80" t="s">
        <v>13</v>
      </c>
      <c r="E268" s="81">
        <v>8</v>
      </c>
      <c r="F268" s="92">
        <v>61100</v>
      </c>
      <c r="G268" s="77">
        <f t="shared" si="10"/>
        <v>488800</v>
      </c>
    </row>
    <row r="269" spans="1:7" ht="409.6" customHeight="1">
      <c r="A269" s="96">
        <v>266</v>
      </c>
      <c r="B269" s="93" t="s">
        <v>485</v>
      </c>
      <c r="C269" s="97" t="s">
        <v>664</v>
      </c>
      <c r="D269" s="80" t="s">
        <v>13</v>
      </c>
      <c r="E269" s="81">
        <v>2</v>
      </c>
      <c r="F269" s="92">
        <v>71100</v>
      </c>
      <c r="G269" s="77">
        <f t="shared" si="10"/>
        <v>142200</v>
      </c>
    </row>
    <row r="270" spans="1:7" ht="409.5" customHeight="1">
      <c r="A270" s="96">
        <v>267</v>
      </c>
      <c r="B270" s="98" t="s">
        <v>486</v>
      </c>
      <c r="C270" s="97" t="s">
        <v>665</v>
      </c>
      <c r="D270" s="80" t="s">
        <v>13</v>
      </c>
      <c r="E270" s="81">
        <v>4</v>
      </c>
      <c r="F270" s="92">
        <v>5100</v>
      </c>
      <c r="G270" s="77">
        <f t="shared" si="10"/>
        <v>20400</v>
      </c>
    </row>
    <row r="271" spans="1:7" ht="409.5" customHeight="1">
      <c r="A271" s="96">
        <v>268</v>
      </c>
      <c r="B271" s="98" t="s">
        <v>487</v>
      </c>
      <c r="C271" s="97" t="s">
        <v>666</v>
      </c>
      <c r="D271" s="80" t="s">
        <v>13</v>
      </c>
      <c r="E271" s="81">
        <v>4</v>
      </c>
      <c r="F271" s="92">
        <v>45400</v>
      </c>
      <c r="G271" s="77">
        <f t="shared" si="10"/>
        <v>181600</v>
      </c>
    </row>
    <row r="272" spans="1:7" ht="409.6" customHeight="1">
      <c r="A272" s="96">
        <v>269</v>
      </c>
      <c r="B272" s="99" t="s">
        <v>488</v>
      </c>
      <c r="C272" s="100" t="s">
        <v>667</v>
      </c>
      <c r="D272" s="80" t="s">
        <v>13</v>
      </c>
      <c r="E272" s="81">
        <v>1</v>
      </c>
      <c r="F272" s="92">
        <v>57800</v>
      </c>
      <c r="G272" s="77">
        <f t="shared" si="10"/>
        <v>57800</v>
      </c>
    </row>
    <row r="273" spans="1:7" ht="409.5" customHeight="1">
      <c r="A273" s="7">
        <v>270</v>
      </c>
      <c r="B273" s="101" t="s">
        <v>489</v>
      </c>
      <c r="C273" s="102" t="s">
        <v>668</v>
      </c>
      <c r="D273" s="80" t="s">
        <v>13</v>
      </c>
      <c r="E273" s="81">
        <v>2</v>
      </c>
      <c r="F273" s="92">
        <v>62000</v>
      </c>
      <c r="G273" s="77">
        <f t="shared" si="10"/>
        <v>124000</v>
      </c>
    </row>
    <row r="274" spans="1:7" ht="409.6" customHeight="1">
      <c r="A274" s="7">
        <v>271</v>
      </c>
      <c r="B274" s="101" t="s">
        <v>490</v>
      </c>
      <c r="C274" s="102" t="s">
        <v>669</v>
      </c>
      <c r="D274" s="80" t="s">
        <v>13</v>
      </c>
      <c r="E274" s="81">
        <v>2</v>
      </c>
      <c r="F274" s="92">
        <v>62000</v>
      </c>
      <c r="G274" s="77">
        <f t="shared" si="10"/>
        <v>124000</v>
      </c>
    </row>
    <row r="275" spans="1:7" ht="409.5" customHeight="1">
      <c r="A275" s="7">
        <v>272</v>
      </c>
      <c r="B275" s="101" t="s">
        <v>491</v>
      </c>
      <c r="C275" s="102" t="s">
        <v>670</v>
      </c>
      <c r="D275" s="80" t="s">
        <v>13</v>
      </c>
      <c r="E275" s="81">
        <v>2</v>
      </c>
      <c r="F275" s="92">
        <v>62000</v>
      </c>
      <c r="G275" s="77">
        <f t="shared" si="10"/>
        <v>124000</v>
      </c>
    </row>
    <row r="276" spans="1:7" ht="408.75" customHeight="1">
      <c r="A276" s="7">
        <v>273</v>
      </c>
      <c r="B276" s="101" t="s">
        <v>492</v>
      </c>
      <c r="C276" s="102" t="s">
        <v>671</v>
      </c>
      <c r="D276" s="80" t="s">
        <v>13</v>
      </c>
      <c r="E276" s="81">
        <v>2</v>
      </c>
      <c r="F276" s="92">
        <v>62000</v>
      </c>
      <c r="G276" s="77">
        <f t="shared" si="10"/>
        <v>124000</v>
      </c>
    </row>
    <row r="277" spans="1:7" ht="382.5">
      <c r="A277" s="7">
        <v>274</v>
      </c>
      <c r="B277" s="101" t="s">
        <v>493</v>
      </c>
      <c r="C277" s="103" t="s">
        <v>672</v>
      </c>
      <c r="D277" s="80" t="s">
        <v>13</v>
      </c>
      <c r="E277" s="81">
        <v>2</v>
      </c>
      <c r="F277" s="92">
        <v>43068</v>
      </c>
      <c r="G277" s="77">
        <f t="shared" si="10"/>
        <v>86136</v>
      </c>
    </row>
    <row r="278" spans="1:7" ht="393.75" customHeight="1">
      <c r="A278" s="7">
        <v>275</v>
      </c>
      <c r="B278" s="104" t="s">
        <v>494</v>
      </c>
      <c r="C278" s="105" t="s">
        <v>673</v>
      </c>
      <c r="D278" s="80" t="s">
        <v>13</v>
      </c>
      <c r="E278" s="81">
        <v>8</v>
      </c>
      <c r="F278" s="92">
        <v>90000</v>
      </c>
      <c r="G278" s="77">
        <f t="shared" si="10"/>
        <v>720000</v>
      </c>
    </row>
    <row r="279" spans="1:7" ht="51">
      <c r="A279" s="7">
        <v>276</v>
      </c>
      <c r="B279" s="106" t="s">
        <v>495</v>
      </c>
      <c r="C279" s="105" t="s">
        <v>674</v>
      </c>
      <c r="D279" s="80" t="s">
        <v>13</v>
      </c>
      <c r="E279" s="81">
        <v>10</v>
      </c>
      <c r="F279" s="92">
        <v>150000</v>
      </c>
      <c r="G279" s="77">
        <f t="shared" si="10"/>
        <v>1500000</v>
      </c>
    </row>
    <row r="280" spans="1:7" ht="382.5">
      <c r="A280" s="7">
        <v>277</v>
      </c>
      <c r="B280" s="101" t="s">
        <v>496</v>
      </c>
      <c r="C280" s="103" t="s">
        <v>675</v>
      </c>
      <c r="D280" s="80" t="s">
        <v>13</v>
      </c>
      <c r="E280" s="81">
        <v>20</v>
      </c>
      <c r="F280" s="92">
        <v>52000</v>
      </c>
      <c r="G280" s="77">
        <f t="shared" si="10"/>
        <v>1040000</v>
      </c>
    </row>
    <row r="281" spans="1:7" ht="382.5" customHeight="1">
      <c r="A281" s="7">
        <v>278</v>
      </c>
      <c r="B281" s="101" t="s">
        <v>497</v>
      </c>
      <c r="C281" s="103" t="s">
        <v>676</v>
      </c>
      <c r="D281" s="80" t="s">
        <v>13</v>
      </c>
      <c r="E281" s="81">
        <v>3</v>
      </c>
      <c r="F281" s="107">
        <v>56000</v>
      </c>
      <c r="G281" s="77">
        <f t="shared" si="10"/>
        <v>168000</v>
      </c>
    </row>
    <row r="282" spans="1:7" ht="409.5">
      <c r="A282" s="7">
        <v>279</v>
      </c>
      <c r="B282" s="101" t="s">
        <v>498</v>
      </c>
      <c r="C282" s="103" t="s">
        <v>677</v>
      </c>
      <c r="D282" s="80" t="s">
        <v>13</v>
      </c>
      <c r="E282" s="81">
        <v>6</v>
      </c>
      <c r="F282" s="107">
        <v>56000</v>
      </c>
      <c r="G282" s="77">
        <f t="shared" si="10"/>
        <v>336000</v>
      </c>
    </row>
    <row r="283" spans="1:7" ht="43.5" customHeight="1">
      <c r="A283" s="7">
        <v>280</v>
      </c>
      <c r="B283" s="101" t="s">
        <v>499</v>
      </c>
      <c r="C283" s="103" t="s">
        <v>678</v>
      </c>
      <c r="D283" s="80" t="s">
        <v>13</v>
      </c>
      <c r="E283" s="81">
        <v>3</v>
      </c>
      <c r="F283" s="107">
        <v>56000</v>
      </c>
      <c r="G283" s="77">
        <f t="shared" si="10"/>
        <v>168000</v>
      </c>
    </row>
    <row r="284" spans="1:7" ht="377.25" customHeight="1">
      <c r="A284" s="7">
        <v>281</v>
      </c>
      <c r="B284" s="101" t="s">
        <v>500</v>
      </c>
      <c r="C284" s="103" t="s">
        <v>679</v>
      </c>
      <c r="D284" s="80" t="s">
        <v>13</v>
      </c>
      <c r="E284" s="81">
        <v>2</v>
      </c>
      <c r="F284" s="107">
        <v>45000</v>
      </c>
      <c r="G284" s="77">
        <f t="shared" si="10"/>
        <v>90000</v>
      </c>
    </row>
    <row r="285" spans="1:7" ht="395.25">
      <c r="A285" s="7">
        <v>282</v>
      </c>
      <c r="B285" s="108" t="s">
        <v>501</v>
      </c>
      <c r="C285" s="103" t="s">
        <v>680</v>
      </c>
      <c r="D285" s="80" t="s">
        <v>13</v>
      </c>
      <c r="E285" s="81">
        <v>15</v>
      </c>
      <c r="F285" s="107">
        <v>21000</v>
      </c>
      <c r="G285" s="77">
        <f t="shared" si="10"/>
        <v>315000</v>
      </c>
    </row>
    <row r="286" spans="1:7" ht="408.75" customHeight="1">
      <c r="A286" s="7">
        <v>283</v>
      </c>
      <c r="B286" s="109" t="s">
        <v>502</v>
      </c>
      <c r="C286" s="110" t="s">
        <v>503</v>
      </c>
      <c r="D286" s="111" t="s">
        <v>13</v>
      </c>
      <c r="E286" s="83">
        <v>5</v>
      </c>
      <c r="F286" s="92">
        <v>20500</v>
      </c>
      <c r="G286" s="77">
        <f t="shared" si="10"/>
        <v>102500</v>
      </c>
    </row>
    <row r="287" spans="1:7" ht="63.75">
      <c r="A287" s="7">
        <v>284</v>
      </c>
      <c r="B287" s="112" t="s">
        <v>504</v>
      </c>
      <c r="C287" s="102" t="s">
        <v>505</v>
      </c>
      <c r="D287" s="111" t="s">
        <v>615</v>
      </c>
      <c r="E287" s="83">
        <v>4</v>
      </c>
      <c r="F287" s="92">
        <f>13166+13166*0.07</f>
        <v>14087.62</v>
      </c>
      <c r="G287" s="77">
        <f t="shared" si="10"/>
        <v>56350.48</v>
      </c>
    </row>
    <row r="288" spans="1:7" ht="38.25">
      <c r="A288" s="7">
        <v>285</v>
      </c>
      <c r="B288" s="109" t="s">
        <v>506</v>
      </c>
      <c r="C288" s="102" t="s">
        <v>507</v>
      </c>
      <c r="D288" s="111" t="s">
        <v>616</v>
      </c>
      <c r="E288" s="83">
        <v>7</v>
      </c>
      <c r="F288" s="92">
        <v>4000</v>
      </c>
      <c r="G288" s="77">
        <f t="shared" si="10"/>
        <v>28000</v>
      </c>
    </row>
    <row r="289" spans="1:7" ht="395.25" customHeight="1">
      <c r="A289" s="7">
        <v>286</v>
      </c>
      <c r="B289" s="109" t="s">
        <v>508</v>
      </c>
      <c r="C289" s="102" t="s">
        <v>509</v>
      </c>
      <c r="D289" s="111" t="s">
        <v>616</v>
      </c>
      <c r="E289" s="83">
        <v>7</v>
      </c>
      <c r="F289" s="92">
        <v>3500</v>
      </c>
      <c r="G289" s="77">
        <f t="shared" ref="G289:G320" si="11">E289*F289</f>
        <v>24500</v>
      </c>
    </row>
    <row r="290" spans="1:7" ht="42.75" customHeight="1">
      <c r="A290" s="7">
        <v>287</v>
      </c>
      <c r="B290" s="109" t="s">
        <v>510</v>
      </c>
      <c r="C290" s="102" t="s">
        <v>511</v>
      </c>
      <c r="D290" s="111" t="s">
        <v>616</v>
      </c>
      <c r="E290" s="83">
        <v>2</v>
      </c>
      <c r="F290" s="92">
        <f>6420+6420*0.07</f>
        <v>6869.4</v>
      </c>
      <c r="G290" s="77">
        <f t="shared" si="11"/>
        <v>13738.8</v>
      </c>
    </row>
    <row r="291" spans="1:7" ht="63" customHeight="1">
      <c r="A291" s="7">
        <v>288</v>
      </c>
      <c r="B291" s="109" t="s">
        <v>512</v>
      </c>
      <c r="C291" s="102" t="s">
        <v>513</v>
      </c>
      <c r="D291" s="111" t="s">
        <v>8</v>
      </c>
      <c r="E291" s="83">
        <v>10</v>
      </c>
      <c r="F291" s="92">
        <v>1500</v>
      </c>
      <c r="G291" s="77">
        <f t="shared" si="11"/>
        <v>15000</v>
      </c>
    </row>
    <row r="292" spans="1:7" ht="40.5" customHeight="1">
      <c r="A292" s="7">
        <v>289</v>
      </c>
      <c r="B292" s="109" t="s">
        <v>514</v>
      </c>
      <c r="C292" s="113" t="s">
        <v>515</v>
      </c>
      <c r="D292" s="111" t="s">
        <v>3</v>
      </c>
      <c r="E292" s="114">
        <v>50</v>
      </c>
      <c r="F292" s="92">
        <v>58000</v>
      </c>
      <c r="G292" s="77">
        <f t="shared" si="11"/>
        <v>2900000</v>
      </c>
    </row>
    <row r="293" spans="1:7" ht="127.5" customHeight="1">
      <c r="A293" s="7">
        <v>290</v>
      </c>
      <c r="B293" s="109" t="s">
        <v>516</v>
      </c>
      <c r="C293" s="113" t="s">
        <v>517</v>
      </c>
      <c r="D293" s="111" t="s">
        <v>3</v>
      </c>
      <c r="E293" s="114">
        <v>50</v>
      </c>
      <c r="F293" s="92">
        <v>55000</v>
      </c>
      <c r="G293" s="77">
        <f t="shared" si="11"/>
        <v>2750000</v>
      </c>
    </row>
    <row r="294" spans="1:7" ht="38.25" customHeight="1">
      <c r="A294" s="7">
        <v>291</v>
      </c>
      <c r="B294" s="108" t="s">
        <v>518</v>
      </c>
      <c r="C294" s="110" t="s">
        <v>519</v>
      </c>
      <c r="D294" s="82" t="s">
        <v>8</v>
      </c>
      <c r="E294" s="115">
        <v>5</v>
      </c>
      <c r="F294" s="82">
        <v>10728</v>
      </c>
      <c r="G294" s="77">
        <f t="shared" si="11"/>
        <v>53640</v>
      </c>
    </row>
    <row r="295" spans="1:7" ht="28.5" customHeight="1">
      <c r="A295" s="7">
        <v>292</v>
      </c>
      <c r="B295" s="108" t="s">
        <v>520</v>
      </c>
      <c r="C295" s="110" t="s">
        <v>519</v>
      </c>
      <c r="D295" s="82" t="s">
        <v>8</v>
      </c>
      <c r="E295" s="115">
        <v>5</v>
      </c>
      <c r="F295" s="82">
        <v>10728</v>
      </c>
      <c r="G295" s="77">
        <f t="shared" si="11"/>
        <v>53640</v>
      </c>
    </row>
    <row r="296" spans="1:7" ht="27.75" customHeight="1">
      <c r="A296" s="7">
        <v>293</v>
      </c>
      <c r="B296" s="108" t="s">
        <v>521</v>
      </c>
      <c r="C296" s="110" t="s">
        <v>519</v>
      </c>
      <c r="D296" s="116" t="s">
        <v>8</v>
      </c>
      <c r="E296" s="117">
        <v>5</v>
      </c>
      <c r="F296" s="116">
        <v>10728</v>
      </c>
      <c r="G296" s="77">
        <f t="shared" si="11"/>
        <v>53640</v>
      </c>
    </row>
    <row r="297" spans="1:7" ht="22.5" customHeight="1">
      <c r="A297" s="7">
        <v>294</v>
      </c>
      <c r="B297" s="118" t="s">
        <v>522</v>
      </c>
      <c r="C297" s="119" t="s">
        <v>685</v>
      </c>
      <c r="D297" s="120" t="s">
        <v>8</v>
      </c>
      <c r="E297" s="121">
        <v>10</v>
      </c>
      <c r="F297" s="120">
        <v>10729</v>
      </c>
      <c r="G297" s="77">
        <f t="shared" si="11"/>
        <v>107290</v>
      </c>
    </row>
    <row r="298" spans="1:7" ht="28.5" customHeight="1">
      <c r="A298" s="7">
        <v>295</v>
      </c>
      <c r="B298" s="122" t="s">
        <v>523</v>
      </c>
      <c r="C298" s="110" t="s">
        <v>524</v>
      </c>
      <c r="D298" s="123" t="s">
        <v>3</v>
      </c>
      <c r="E298" s="124">
        <v>5</v>
      </c>
      <c r="F298" s="125">
        <v>103525</v>
      </c>
      <c r="G298" s="77">
        <f t="shared" si="11"/>
        <v>517625</v>
      </c>
    </row>
    <row r="299" spans="1:7" ht="30.75" customHeight="1">
      <c r="A299" s="7">
        <v>296</v>
      </c>
      <c r="B299" s="122" t="s">
        <v>525</v>
      </c>
      <c r="C299" s="110" t="s">
        <v>526</v>
      </c>
      <c r="D299" s="111" t="s">
        <v>3</v>
      </c>
      <c r="E299" s="81">
        <v>15</v>
      </c>
      <c r="F299" s="82">
        <v>41314</v>
      </c>
      <c r="G299" s="77">
        <f t="shared" si="11"/>
        <v>619710</v>
      </c>
    </row>
    <row r="300" spans="1:7" ht="29.25" customHeight="1">
      <c r="A300" s="7">
        <v>297</v>
      </c>
      <c r="B300" s="122" t="s">
        <v>527</v>
      </c>
      <c r="C300" s="110" t="s">
        <v>528</v>
      </c>
      <c r="D300" s="111" t="s">
        <v>3</v>
      </c>
      <c r="E300" s="81">
        <v>10</v>
      </c>
      <c r="F300" s="82">
        <v>18256</v>
      </c>
      <c r="G300" s="77">
        <f t="shared" si="11"/>
        <v>182560</v>
      </c>
    </row>
    <row r="301" spans="1:7" ht="26.25" customHeight="1">
      <c r="A301" s="7">
        <v>298</v>
      </c>
      <c r="B301" s="122" t="s">
        <v>529</v>
      </c>
      <c r="C301" s="110" t="s">
        <v>530</v>
      </c>
      <c r="D301" s="111" t="s">
        <v>617</v>
      </c>
      <c r="E301" s="81">
        <v>15</v>
      </c>
      <c r="F301" s="82">
        <v>29005</v>
      </c>
      <c r="G301" s="77">
        <f t="shared" si="11"/>
        <v>435075</v>
      </c>
    </row>
    <row r="302" spans="1:7" ht="30.75" customHeight="1">
      <c r="A302" s="7">
        <v>299</v>
      </c>
      <c r="B302" s="122" t="s">
        <v>531</v>
      </c>
      <c r="C302" s="110" t="s">
        <v>530</v>
      </c>
      <c r="D302" s="111" t="s">
        <v>617</v>
      </c>
      <c r="E302" s="81">
        <v>15</v>
      </c>
      <c r="F302" s="82">
        <v>66099</v>
      </c>
      <c r="G302" s="77">
        <f t="shared" si="11"/>
        <v>991485</v>
      </c>
    </row>
    <row r="303" spans="1:7" ht="60" customHeight="1">
      <c r="A303" s="7">
        <v>300</v>
      </c>
      <c r="B303" s="122" t="s">
        <v>532</v>
      </c>
      <c r="C303" s="110" t="s">
        <v>526</v>
      </c>
      <c r="D303" s="111" t="s">
        <v>3</v>
      </c>
      <c r="E303" s="81">
        <v>20</v>
      </c>
      <c r="F303" s="82">
        <v>47511</v>
      </c>
      <c r="G303" s="77">
        <f t="shared" si="11"/>
        <v>950220</v>
      </c>
    </row>
    <row r="304" spans="1:7" ht="40.5" customHeight="1">
      <c r="A304" s="7">
        <v>301</v>
      </c>
      <c r="B304" s="122" t="s">
        <v>533</v>
      </c>
      <c r="C304" s="110" t="s">
        <v>519</v>
      </c>
      <c r="D304" s="82" t="s">
        <v>8</v>
      </c>
      <c r="E304" s="115">
        <v>6</v>
      </c>
      <c r="F304" s="82">
        <v>32597</v>
      </c>
      <c r="G304" s="77">
        <f t="shared" si="11"/>
        <v>195582</v>
      </c>
    </row>
    <row r="305" spans="1:7" ht="33.75" customHeight="1">
      <c r="A305" s="7">
        <v>302</v>
      </c>
      <c r="B305" s="122" t="s">
        <v>533</v>
      </c>
      <c r="C305" s="110" t="s">
        <v>519</v>
      </c>
      <c r="D305" s="82" t="s">
        <v>8</v>
      </c>
      <c r="E305" s="115">
        <v>6</v>
      </c>
      <c r="F305" s="82">
        <v>32597</v>
      </c>
      <c r="G305" s="77">
        <f t="shared" si="11"/>
        <v>195582</v>
      </c>
    </row>
    <row r="306" spans="1:7" ht="42.75" customHeight="1">
      <c r="A306" s="7">
        <v>303</v>
      </c>
      <c r="B306" s="122" t="s">
        <v>534</v>
      </c>
      <c r="C306" s="110" t="s">
        <v>519</v>
      </c>
      <c r="D306" s="82" t="s">
        <v>8</v>
      </c>
      <c r="E306" s="115">
        <v>6</v>
      </c>
      <c r="F306" s="82">
        <v>32597</v>
      </c>
      <c r="G306" s="77">
        <f t="shared" si="11"/>
        <v>195582</v>
      </c>
    </row>
    <row r="307" spans="1:7" ht="192.75" customHeight="1">
      <c r="A307" s="7">
        <v>304</v>
      </c>
      <c r="B307" s="106" t="s">
        <v>535</v>
      </c>
      <c r="C307" s="126" t="s">
        <v>536</v>
      </c>
      <c r="D307" s="82" t="s">
        <v>11</v>
      </c>
      <c r="E307" s="127">
        <v>5</v>
      </c>
      <c r="F307" s="128">
        <v>31670</v>
      </c>
      <c r="G307" s="77">
        <f t="shared" si="11"/>
        <v>158350</v>
      </c>
    </row>
    <row r="308" spans="1:7" ht="38.25" customHeight="1">
      <c r="A308" s="7">
        <v>305</v>
      </c>
      <c r="B308" s="106" t="s">
        <v>537</v>
      </c>
      <c r="C308" s="126" t="s">
        <v>538</v>
      </c>
      <c r="D308" s="82" t="s">
        <v>8</v>
      </c>
      <c r="E308" s="127">
        <v>5</v>
      </c>
      <c r="F308" s="129">
        <v>39265</v>
      </c>
      <c r="G308" s="77">
        <f t="shared" si="11"/>
        <v>196325</v>
      </c>
    </row>
    <row r="309" spans="1:7" ht="72" customHeight="1">
      <c r="A309" s="7">
        <v>306</v>
      </c>
      <c r="B309" s="106" t="s">
        <v>539</v>
      </c>
      <c r="C309" s="130" t="s">
        <v>540</v>
      </c>
      <c r="D309" s="82" t="s">
        <v>8</v>
      </c>
      <c r="E309" s="127">
        <v>3</v>
      </c>
      <c r="F309" s="129">
        <v>24765</v>
      </c>
      <c r="G309" s="77">
        <f t="shared" si="11"/>
        <v>74295</v>
      </c>
    </row>
    <row r="310" spans="1:7" ht="42" customHeight="1">
      <c r="A310" s="7">
        <v>307</v>
      </c>
      <c r="B310" s="106" t="s">
        <v>541</v>
      </c>
      <c r="C310" s="130" t="s">
        <v>542</v>
      </c>
      <c r="D310" s="82" t="s">
        <v>11</v>
      </c>
      <c r="E310" s="127">
        <v>3</v>
      </c>
      <c r="F310" s="129">
        <v>14600</v>
      </c>
      <c r="G310" s="77">
        <f t="shared" si="11"/>
        <v>43800</v>
      </c>
    </row>
    <row r="311" spans="1:7" ht="72.75" customHeight="1">
      <c r="A311" s="7">
        <v>308</v>
      </c>
      <c r="B311" s="131" t="s">
        <v>543</v>
      </c>
      <c r="C311" s="130" t="s">
        <v>544</v>
      </c>
      <c r="D311" s="82" t="s">
        <v>13</v>
      </c>
      <c r="E311" s="127">
        <v>3</v>
      </c>
      <c r="F311" s="129">
        <v>60000</v>
      </c>
      <c r="G311" s="77">
        <f t="shared" si="11"/>
        <v>180000</v>
      </c>
    </row>
    <row r="312" spans="1:7" ht="45" customHeight="1">
      <c r="A312" s="7">
        <v>309</v>
      </c>
      <c r="B312" s="122" t="s">
        <v>545</v>
      </c>
      <c r="C312" s="110" t="s">
        <v>546</v>
      </c>
      <c r="D312" s="82" t="s">
        <v>615</v>
      </c>
      <c r="E312" s="81">
        <v>20</v>
      </c>
      <c r="F312" s="91">
        <v>12650</v>
      </c>
      <c r="G312" s="77">
        <f t="shared" si="11"/>
        <v>253000</v>
      </c>
    </row>
    <row r="313" spans="1:7" ht="69" customHeight="1">
      <c r="A313" s="7">
        <v>310</v>
      </c>
      <c r="B313" s="122" t="s">
        <v>547</v>
      </c>
      <c r="C313" s="110" t="s">
        <v>548</v>
      </c>
      <c r="D313" s="82" t="s">
        <v>13</v>
      </c>
      <c r="E313" s="81">
        <v>2</v>
      </c>
      <c r="F313" s="92">
        <v>66100</v>
      </c>
      <c r="G313" s="77">
        <f t="shared" si="11"/>
        <v>132200</v>
      </c>
    </row>
    <row r="314" spans="1:7" s="73" customFormat="1" ht="45.75" customHeight="1">
      <c r="A314" s="7">
        <v>311</v>
      </c>
      <c r="B314" s="122" t="s">
        <v>549</v>
      </c>
      <c r="C314" s="110" t="s">
        <v>546</v>
      </c>
      <c r="D314" s="82" t="s">
        <v>3</v>
      </c>
      <c r="E314" s="81">
        <v>50</v>
      </c>
      <c r="F314" s="92">
        <v>13000</v>
      </c>
      <c r="G314" s="77">
        <f t="shared" si="11"/>
        <v>650000</v>
      </c>
    </row>
    <row r="315" spans="1:7" s="73" customFormat="1" ht="29.25" customHeight="1">
      <c r="A315" s="7">
        <v>312</v>
      </c>
      <c r="B315" s="122" t="s">
        <v>550</v>
      </c>
      <c r="C315" s="102" t="s">
        <v>551</v>
      </c>
      <c r="D315" s="132" t="s">
        <v>8</v>
      </c>
      <c r="E315" s="81">
        <v>15</v>
      </c>
      <c r="F315" s="82">
        <v>90620</v>
      </c>
      <c r="G315" s="77">
        <f t="shared" si="11"/>
        <v>1359300</v>
      </c>
    </row>
    <row r="316" spans="1:7" s="73" customFormat="1" ht="39.75" customHeight="1">
      <c r="A316" s="7">
        <v>313</v>
      </c>
      <c r="B316" s="122" t="s">
        <v>552</v>
      </c>
      <c r="C316" s="102" t="s">
        <v>553</v>
      </c>
      <c r="D316" s="132" t="s">
        <v>8</v>
      </c>
      <c r="E316" s="81">
        <v>10</v>
      </c>
      <c r="F316" s="82">
        <v>90620</v>
      </c>
      <c r="G316" s="77">
        <f t="shared" si="11"/>
        <v>906200</v>
      </c>
    </row>
    <row r="317" spans="1:7" s="73" customFormat="1" ht="31.5" customHeight="1">
      <c r="A317" s="7">
        <v>314</v>
      </c>
      <c r="B317" s="122" t="s">
        <v>554</v>
      </c>
      <c r="C317" s="102" t="s">
        <v>553</v>
      </c>
      <c r="D317" s="132" t="s">
        <v>8</v>
      </c>
      <c r="E317" s="81">
        <v>10</v>
      </c>
      <c r="F317" s="82">
        <v>90620</v>
      </c>
      <c r="G317" s="77">
        <f t="shared" si="11"/>
        <v>906200</v>
      </c>
    </row>
    <row r="318" spans="1:7" s="73" customFormat="1" ht="27" customHeight="1">
      <c r="A318" s="7">
        <v>315</v>
      </c>
      <c r="B318" s="122" t="s">
        <v>555</v>
      </c>
      <c r="C318" s="110" t="s">
        <v>556</v>
      </c>
      <c r="D318" s="132" t="s">
        <v>8</v>
      </c>
      <c r="E318" s="81">
        <v>40</v>
      </c>
      <c r="F318" s="82">
        <v>70231</v>
      </c>
      <c r="G318" s="77">
        <f t="shared" si="11"/>
        <v>2809240</v>
      </c>
    </row>
    <row r="319" spans="1:7" s="73" customFormat="1" ht="54" customHeight="1">
      <c r="A319" s="7">
        <v>316</v>
      </c>
      <c r="B319" s="133" t="s">
        <v>557</v>
      </c>
      <c r="C319" s="110" t="s">
        <v>558</v>
      </c>
      <c r="D319" s="132" t="s">
        <v>13</v>
      </c>
      <c r="E319" s="81">
        <v>2</v>
      </c>
      <c r="F319" s="82">
        <v>234467</v>
      </c>
      <c r="G319" s="77">
        <f t="shared" si="11"/>
        <v>468934</v>
      </c>
    </row>
    <row r="320" spans="1:7" s="73" customFormat="1" ht="54.75" customHeight="1">
      <c r="A320" s="7">
        <v>317</v>
      </c>
      <c r="B320" s="133" t="s">
        <v>559</v>
      </c>
      <c r="C320" s="110" t="s">
        <v>560</v>
      </c>
      <c r="D320" s="132" t="s">
        <v>13</v>
      </c>
      <c r="E320" s="81">
        <v>2</v>
      </c>
      <c r="F320" s="82">
        <v>234467</v>
      </c>
      <c r="G320" s="77">
        <f t="shared" si="11"/>
        <v>468934</v>
      </c>
    </row>
    <row r="321" spans="1:7" s="73" customFormat="1" ht="55.5" customHeight="1">
      <c r="A321" s="7">
        <v>318</v>
      </c>
      <c r="B321" s="133" t="s">
        <v>561</v>
      </c>
      <c r="C321" s="110" t="s">
        <v>562</v>
      </c>
      <c r="D321" s="132" t="s">
        <v>13</v>
      </c>
      <c r="E321" s="81">
        <v>2</v>
      </c>
      <c r="F321" s="82">
        <v>414589</v>
      </c>
      <c r="G321" s="77">
        <f t="shared" ref="G321:G348" si="12">E321*F321</f>
        <v>829178</v>
      </c>
    </row>
    <row r="322" spans="1:7" s="73" customFormat="1" ht="45" customHeight="1">
      <c r="A322" s="7">
        <v>319</v>
      </c>
      <c r="B322" s="133" t="s">
        <v>563</v>
      </c>
      <c r="C322" s="133" t="s">
        <v>564</v>
      </c>
      <c r="D322" s="132" t="s">
        <v>13</v>
      </c>
      <c r="E322" s="81">
        <v>2</v>
      </c>
      <c r="F322" s="82">
        <v>414589</v>
      </c>
      <c r="G322" s="77">
        <f t="shared" si="12"/>
        <v>829178</v>
      </c>
    </row>
    <row r="323" spans="1:7" s="73" customFormat="1" ht="55.5" customHeight="1">
      <c r="A323" s="7">
        <v>320</v>
      </c>
      <c r="B323" s="133" t="s">
        <v>565</v>
      </c>
      <c r="C323" s="133" t="s">
        <v>566</v>
      </c>
      <c r="D323" s="132" t="s">
        <v>13</v>
      </c>
      <c r="E323" s="81">
        <v>2</v>
      </c>
      <c r="F323" s="82">
        <v>414589</v>
      </c>
      <c r="G323" s="77">
        <f t="shared" si="12"/>
        <v>829178</v>
      </c>
    </row>
    <row r="324" spans="1:7" s="73" customFormat="1" ht="53.25" customHeight="1">
      <c r="A324" s="7">
        <v>321</v>
      </c>
      <c r="B324" s="134" t="s">
        <v>567</v>
      </c>
      <c r="C324" s="134" t="s">
        <v>568</v>
      </c>
      <c r="D324" s="132" t="s">
        <v>13</v>
      </c>
      <c r="E324" s="81">
        <v>4</v>
      </c>
      <c r="F324" s="82">
        <v>414589</v>
      </c>
      <c r="G324" s="77">
        <f t="shared" si="12"/>
        <v>1658356</v>
      </c>
    </row>
    <row r="325" spans="1:7" s="73" customFormat="1" ht="54" customHeight="1">
      <c r="A325" s="7">
        <v>322</v>
      </c>
      <c r="B325" s="133" t="s">
        <v>569</v>
      </c>
      <c r="C325" s="133" t="s">
        <v>570</v>
      </c>
      <c r="D325" s="132" t="s">
        <v>13</v>
      </c>
      <c r="E325" s="81">
        <v>2</v>
      </c>
      <c r="F325" s="82">
        <v>414589</v>
      </c>
      <c r="G325" s="77">
        <f t="shared" si="12"/>
        <v>829178</v>
      </c>
    </row>
    <row r="326" spans="1:7" s="73" customFormat="1" ht="78.75" customHeight="1">
      <c r="A326" s="7">
        <v>323</v>
      </c>
      <c r="B326" s="108" t="s">
        <v>571</v>
      </c>
      <c r="C326" s="135" t="s">
        <v>572</v>
      </c>
      <c r="D326" s="132" t="s">
        <v>13</v>
      </c>
      <c r="E326" s="81">
        <v>2</v>
      </c>
      <c r="F326" s="82">
        <v>184754</v>
      </c>
      <c r="G326" s="77">
        <f t="shared" si="12"/>
        <v>369508</v>
      </c>
    </row>
    <row r="327" spans="1:7" s="73" customFormat="1" ht="84.75" customHeight="1">
      <c r="A327" s="7">
        <v>324</v>
      </c>
      <c r="B327" s="108" t="s">
        <v>573</v>
      </c>
      <c r="C327" s="135" t="s">
        <v>574</v>
      </c>
      <c r="D327" s="132" t="s">
        <v>13</v>
      </c>
      <c r="E327" s="81">
        <v>2</v>
      </c>
      <c r="F327" s="82">
        <v>184754</v>
      </c>
      <c r="G327" s="77">
        <f t="shared" si="12"/>
        <v>369508</v>
      </c>
    </row>
    <row r="328" spans="1:7" s="73" customFormat="1" ht="75.75" customHeight="1">
      <c r="A328" s="7">
        <v>325</v>
      </c>
      <c r="B328" s="108" t="s">
        <v>575</v>
      </c>
      <c r="C328" s="135" t="s">
        <v>576</v>
      </c>
      <c r="D328" s="132" t="s">
        <v>13</v>
      </c>
      <c r="E328" s="81">
        <v>1</v>
      </c>
      <c r="F328" s="82">
        <v>184754</v>
      </c>
      <c r="G328" s="77">
        <f t="shared" si="12"/>
        <v>184754</v>
      </c>
    </row>
    <row r="329" spans="1:7" s="73" customFormat="1" ht="77.25" customHeight="1">
      <c r="A329" s="136">
        <v>326</v>
      </c>
      <c r="B329" s="137" t="s">
        <v>645</v>
      </c>
      <c r="C329" s="138" t="s">
        <v>576</v>
      </c>
      <c r="D329" s="139" t="s">
        <v>13</v>
      </c>
      <c r="E329" s="140">
        <v>2</v>
      </c>
      <c r="F329" s="141">
        <v>184754</v>
      </c>
      <c r="G329" s="142">
        <f t="shared" si="12"/>
        <v>369508</v>
      </c>
    </row>
    <row r="330" spans="1:7" s="73" customFormat="1" ht="33.75" customHeight="1">
      <c r="A330" s="7">
        <v>327</v>
      </c>
      <c r="B330" s="133" t="s">
        <v>577</v>
      </c>
      <c r="C330" s="135" t="s">
        <v>578</v>
      </c>
      <c r="D330" s="132" t="s">
        <v>3</v>
      </c>
      <c r="E330" s="81">
        <v>2</v>
      </c>
      <c r="F330" s="82">
        <v>62296</v>
      </c>
      <c r="G330" s="77">
        <f t="shared" si="12"/>
        <v>124592</v>
      </c>
    </row>
    <row r="331" spans="1:7" s="73" customFormat="1" ht="31.5" customHeight="1">
      <c r="A331" s="7">
        <v>328</v>
      </c>
      <c r="B331" s="133" t="s">
        <v>579</v>
      </c>
      <c r="C331" s="133" t="s">
        <v>580</v>
      </c>
      <c r="D331" s="82" t="s">
        <v>3</v>
      </c>
      <c r="E331" s="81">
        <v>6</v>
      </c>
      <c r="F331" s="82">
        <v>62500</v>
      </c>
      <c r="G331" s="77">
        <f t="shared" si="12"/>
        <v>375000</v>
      </c>
    </row>
    <row r="332" spans="1:7" s="73" customFormat="1" ht="35.25" customHeight="1">
      <c r="A332" s="7">
        <v>329</v>
      </c>
      <c r="B332" s="133" t="s">
        <v>581</v>
      </c>
      <c r="C332" s="133" t="s">
        <v>582</v>
      </c>
      <c r="D332" s="82" t="s">
        <v>3</v>
      </c>
      <c r="E332" s="81">
        <v>40</v>
      </c>
      <c r="F332" s="82">
        <v>35000</v>
      </c>
      <c r="G332" s="77">
        <f t="shared" si="12"/>
        <v>1400000</v>
      </c>
    </row>
    <row r="333" spans="1:7" s="73" customFormat="1" ht="32.25" customHeight="1">
      <c r="A333" s="7">
        <v>330</v>
      </c>
      <c r="B333" s="133" t="s">
        <v>583</v>
      </c>
      <c r="C333" s="133" t="s">
        <v>584</v>
      </c>
      <c r="D333" s="82" t="s">
        <v>3</v>
      </c>
      <c r="E333" s="81">
        <v>1</v>
      </c>
      <c r="F333" s="82">
        <v>53500</v>
      </c>
      <c r="G333" s="77">
        <f t="shared" si="12"/>
        <v>53500</v>
      </c>
    </row>
    <row r="334" spans="1:7" s="73" customFormat="1" ht="35.25" customHeight="1">
      <c r="A334" s="7">
        <v>331</v>
      </c>
      <c r="B334" s="133" t="s">
        <v>585</v>
      </c>
      <c r="C334" s="108" t="s">
        <v>586</v>
      </c>
      <c r="D334" s="82" t="s">
        <v>11</v>
      </c>
      <c r="E334" s="81">
        <v>2</v>
      </c>
      <c r="F334" s="82">
        <v>36241</v>
      </c>
      <c r="G334" s="77">
        <f t="shared" si="12"/>
        <v>72482</v>
      </c>
    </row>
    <row r="335" spans="1:7" s="73" customFormat="1" ht="40.5" customHeight="1">
      <c r="A335" s="7">
        <v>332</v>
      </c>
      <c r="B335" s="133" t="s">
        <v>587</v>
      </c>
      <c r="C335" s="108" t="s">
        <v>588</v>
      </c>
      <c r="D335" s="82" t="s">
        <v>11</v>
      </c>
      <c r="E335" s="81">
        <v>2</v>
      </c>
      <c r="F335" s="82">
        <v>39638</v>
      </c>
      <c r="G335" s="77">
        <f t="shared" si="12"/>
        <v>79276</v>
      </c>
    </row>
    <row r="336" spans="1:7" s="73" customFormat="1" ht="31.5" customHeight="1">
      <c r="A336" s="7">
        <v>333</v>
      </c>
      <c r="B336" s="133" t="s">
        <v>589</v>
      </c>
      <c r="C336" s="108" t="s">
        <v>590</v>
      </c>
      <c r="D336" s="82" t="s">
        <v>11</v>
      </c>
      <c r="E336" s="81">
        <v>2</v>
      </c>
      <c r="F336" s="82">
        <v>39638</v>
      </c>
      <c r="G336" s="77">
        <f t="shared" si="12"/>
        <v>79276</v>
      </c>
    </row>
    <row r="337" spans="1:7" s="73" customFormat="1" ht="30" customHeight="1">
      <c r="A337" s="7">
        <v>334</v>
      </c>
      <c r="B337" s="133" t="s">
        <v>591</v>
      </c>
      <c r="C337" s="108" t="s">
        <v>592</v>
      </c>
      <c r="D337" s="82" t="s">
        <v>11</v>
      </c>
      <c r="E337" s="81">
        <v>3</v>
      </c>
      <c r="F337" s="82">
        <v>52060</v>
      </c>
      <c r="G337" s="77">
        <f t="shared" si="12"/>
        <v>156180</v>
      </c>
    </row>
    <row r="338" spans="1:7" s="73" customFormat="1" ht="24.75" customHeight="1">
      <c r="A338" s="7">
        <v>335</v>
      </c>
      <c r="B338" s="133" t="s">
        <v>593</v>
      </c>
      <c r="C338" s="108" t="s">
        <v>594</v>
      </c>
      <c r="D338" s="82" t="s">
        <v>11</v>
      </c>
      <c r="E338" s="81">
        <v>2</v>
      </c>
      <c r="F338" s="82">
        <v>203990</v>
      </c>
      <c r="G338" s="77">
        <f t="shared" si="12"/>
        <v>407980</v>
      </c>
    </row>
    <row r="339" spans="1:7" s="73" customFormat="1" ht="34.5" customHeight="1">
      <c r="A339" s="7">
        <v>336</v>
      </c>
      <c r="B339" s="133" t="s">
        <v>593</v>
      </c>
      <c r="C339" s="108" t="s">
        <v>595</v>
      </c>
      <c r="D339" s="82" t="s">
        <v>11</v>
      </c>
      <c r="E339" s="81">
        <v>2</v>
      </c>
      <c r="F339" s="82">
        <v>203990</v>
      </c>
      <c r="G339" s="77">
        <f t="shared" si="12"/>
        <v>407980</v>
      </c>
    </row>
    <row r="340" spans="1:7" s="73" customFormat="1" ht="18" customHeight="1">
      <c r="A340" s="7">
        <v>337</v>
      </c>
      <c r="B340" s="133" t="s">
        <v>596</v>
      </c>
      <c r="C340" s="108" t="s">
        <v>597</v>
      </c>
      <c r="D340" s="82" t="s">
        <v>11</v>
      </c>
      <c r="E340" s="81">
        <v>10</v>
      </c>
      <c r="F340" s="92">
        <v>5350</v>
      </c>
      <c r="G340" s="77">
        <f t="shared" si="12"/>
        <v>53500</v>
      </c>
    </row>
    <row r="341" spans="1:7" s="73" customFormat="1" ht="207" customHeight="1">
      <c r="A341" s="7">
        <v>338</v>
      </c>
      <c r="B341" s="143" t="s">
        <v>598</v>
      </c>
      <c r="C341" s="137" t="s">
        <v>599</v>
      </c>
      <c r="D341" s="145" t="s">
        <v>13</v>
      </c>
      <c r="E341" s="81">
        <v>2</v>
      </c>
      <c r="F341" s="145">
        <v>300645</v>
      </c>
      <c r="G341" s="77">
        <f t="shared" si="12"/>
        <v>601290</v>
      </c>
    </row>
    <row r="342" spans="1:7" s="73" customFormat="1" ht="159.75" customHeight="1">
      <c r="A342" s="7">
        <v>339</v>
      </c>
      <c r="B342" s="143" t="s">
        <v>600</v>
      </c>
      <c r="C342" s="144" t="s">
        <v>601</v>
      </c>
      <c r="D342" s="145" t="s">
        <v>13</v>
      </c>
      <c r="E342" s="81">
        <v>2</v>
      </c>
      <c r="F342" s="145">
        <v>22575</v>
      </c>
      <c r="G342" s="77">
        <f t="shared" si="12"/>
        <v>45150</v>
      </c>
    </row>
    <row r="343" spans="1:7" s="73" customFormat="1" ht="120.75" customHeight="1">
      <c r="A343" s="7">
        <v>340</v>
      </c>
      <c r="B343" s="143" t="s">
        <v>602</v>
      </c>
      <c r="C343" s="144" t="s">
        <v>603</v>
      </c>
      <c r="D343" s="145" t="s">
        <v>13</v>
      </c>
      <c r="E343" s="81">
        <v>2</v>
      </c>
      <c r="F343" s="145">
        <v>27552</v>
      </c>
      <c r="G343" s="77">
        <f t="shared" si="12"/>
        <v>55104</v>
      </c>
    </row>
    <row r="344" spans="1:7" s="73" customFormat="1" ht="145.5" customHeight="1">
      <c r="A344" s="7">
        <v>341</v>
      </c>
      <c r="B344" s="143" t="s">
        <v>604</v>
      </c>
      <c r="C344" s="144" t="s">
        <v>605</v>
      </c>
      <c r="D344" s="145" t="s">
        <v>13</v>
      </c>
      <c r="E344" s="146">
        <v>2</v>
      </c>
      <c r="F344" s="147">
        <v>40075</v>
      </c>
      <c r="G344" s="77">
        <f t="shared" si="12"/>
        <v>80150</v>
      </c>
    </row>
    <row r="345" spans="1:7" s="73" customFormat="1" ht="23.25" customHeight="1">
      <c r="A345" s="7">
        <v>342</v>
      </c>
      <c r="B345" s="148" t="s">
        <v>606</v>
      </c>
      <c r="C345" s="149" t="s">
        <v>607</v>
      </c>
      <c r="D345" s="150" t="s">
        <v>11</v>
      </c>
      <c r="E345" s="81">
        <v>2</v>
      </c>
      <c r="F345" s="92">
        <v>64660</v>
      </c>
      <c r="G345" s="77">
        <f t="shared" si="12"/>
        <v>129320</v>
      </c>
    </row>
    <row r="346" spans="1:7" s="73" customFormat="1" ht="20.25" customHeight="1">
      <c r="A346" s="7">
        <v>343</v>
      </c>
      <c r="B346" s="148" t="s">
        <v>606</v>
      </c>
      <c r="C346" s="149" t="s">
        <v>608</v>
      </c>
      <c r="D346" s="150" t="s">
        <v>11</v>
      </c>
      <c r="E346" s="81">
        <v>2</v>
      </c>
      <c r="F346" s="92">
        <v>64660</v>
      </c>
      <c r="G346" s="77">
        <f t="shared" si="12"/>
        <v>129320</v>
      </c>
    </row>
    <row r="347" spans="1:7" s="73" customFormat="1" ht="21.75" customHeight="1">
      <c r="A347" s="7">
        <v>344</v>
      </c>
      <c r="B347" s="148" t="s">
        <v>606</v>
      </c>
      <c r="C347" s="149" t="s">
        <v>609</v>
      </c>
      <c r="D347" s="150" t="s">
        <v>11</v>
      </c>
      <c r="E347" s="81">
        <v>10</v>
      </c>
      <c r="F347" s="92">
        <v>64660</v>
      </c>
      <c r="G347" s="77">
        <f t="shared" si="12"/>
        <v>646600</v>
      </c>
    </row>
    <row r="348" spans="1:7" s="73" customFormat="1" ht="19.5" customHeight="1">
      <c r="A348" s="7">
        <v>345</v>
      </c>
      <c r="B348" s="148" t="s">
        <v>606</v>
      </c>
      <c r="C348" s="149" t="s">
        <v>610</v>
      </c>
      <c r="D348" s="150" t="s">
        <v>11</v>
      </c>
      <c r="E348" s="81">
        <v>5</v>
      </c>
      <c r="F348" s="92">
        <v>64660</v>
      </c>
      <c r="G348" s="77">
        <f t="shared" si="12"/>
        <v>323300</v>
      </c>
    </row>
    <row r="349" spans="1:7" s="73" customFormat="1" ht="408.75" customHeight="1">
      <c r="A349" s="7">
        <v>346</v>
      </c>
      <c r="B349" s="151" t="s">
        <v>15</v>
      </c>
      <c r="C349" s="109" t="s">
        <v>16</v>
      </c>
      <c r="D349" s="152" t="s">
        <v>13</v>
      </c>
      <c r="E349" s="153">
        <v>20</v>
      </c>
      <c r="F349" s="154">
        <v>60000</v>
      </c>
      <c r="G349" s="77">
        <f t="shared" ref="G349:G363" si="13">E349*F349</f>
        <v>1200000</v>
      </c>
    </row>
    <row r="350" spans="1:7" s="73" customFormat="1" ht="220.5" customHeight="1">
      <c r="A350" s="7">
        <v>347</v>
      </c>
      <c r="B350" s="151" t="s">
        <v>17</v>
      </c>
      <c r="C350" s="108" t="s">
        <v>18</v>
      </c>
      <c r="D350" s="155" t="s">
        <v>13</v>
      </c>
      <c r="E350" s="156">
        <v>20</v>
      </c>
      <c r="F350" s="157">
        <v>60000</v>
      </c>
      <c r="G350" s="77">
        <f t="shared" si="13"/>
        <v>1200000</v>
      </c>
    </row>
    <row r="351" spans="1:7" s="73" customFormat="1" ht="27.75" customHeight="1">
      <c r="A351" s="7">
        <v>348</v>
      </c>
      <c r="B351" s="108" t="s">
        <v>611</v>
      </c>
      <c r="C351" s="108" t="s">
        <v>612</v>
      </c>
      <c r="D351" s="116" t="s">
        <v>3</v>
      </c>
      <c r="E351" s="158">
        <v>5</v>
      </c>
      <c r="F351" s="159">
        <v>150000</v>
      </c>
      <c r="G351" s="77">
        <f t="shared" si="13"/>
        <v>750000</v>
      </c>
    </row>
    <row r="352" spans="1:7" s="73" customFormat="1" ht="25.5" customHeight="1">
      <c r="A352" s="7">
        <v>349</v>
      </c>
      <c r="B352" s="108" t="s">
        <v>613</v>
      </c>
      <c r="C352" s="108" t="s">
        <v>614</v>
      </c>
      <c r="D352" s="82" t="s">
        <v>11</v>
      </c>
      <c r="E352" s="91">
        <v>10</v>
      </c>
      <c r="F352" s="92">
        <v>2000</v>
      </c>
      <c r="G352" s="77">
        <f t="shared" si="13"/>
        <v>20000</v>
      </c>
    </row>
    <row r="353" spans="1:7" s="73" customFormat="1" ht="70.5" customHeight="1">
      <c r="A353" s="46">
        <v>350</v>
      </c>
      <c r="B353" s="54" t="s">
        <v>619</v>
      </c>
      <c r="C353" s="58" t="s">
        <v>630</v>
      </c>
      <c r="D353" s="63" t="s">
        <v>641</v>
      </c>
      <c r="E353" s="65">
        <v>65</v>
      </c>
      <c r="F353" s="66">
        <v>74750</v>
      </c>
      <c r="G353" s="77">
        <f t="shared" si="13"/>
        <v>4858750</v>
      </c>
    </row>
    <row r="354" spans="1:7" s="73" customFormat="1" ht="94.5" customHeight="1">
      <c r="A354" s="46">
        <v>351</v>
      </c>
      <c r="B354" s="54" t="s">
        <v>620</v>
      </c>
      <c r="C354" s="59" t="s">
        <v>631</v>
      </c>
      <c r="D354" s="63" t="s">
        <v>641</v>
      </c>
      <c r="E354" s="66">
        <v>105</v>
      </c>
      <c r="F354" s="72">
        <v>54740</v>
      </c>
      <c r="G354" s="77">
        <f t="shared" si="13"/>
        <v>5747700</v>
      </c>
    </row>
    <row r="355" spans="1:7" s="73" customFormat="1" ht="78.75" customHeight="1">
      <c r="A355" s="46">
        <v>352</v>
      </c>
      <c r="B355" s="55" t="s">
        <v>621</v>
      </c>
      <c r="C355" s="54" t="s">
        <v>632</v>
      </c>
      <c r="D355" s="63" t="s">
        <v>642</v>
      </c>
      <c r="E355" s="65">
        <v>60</v>
      </c>
      <c r="F355" s="70">
        <v>23370</v>
      </c>
      <c r="G355" s="77">
        <f t="shared" si="13"/>
        <v>1402200</v>
      </c>
    </row>
    <row r="356" spans="1:7" s="74" customFormat="1" ht="69" customHeight="1">
      <c r="A356" s="46">
        <v>353</v>
      </c>
      <c r="B356" s="55" t="s">
        <v>622</v>
      </c>
      <c r="C356" s="54" t="s">
        <v>633</v>
      </c>
      <c r="D356" s="63" t="s">
        <v>643</v>
      </c>
      <c r="E356" s="67">
        <v>96</v>
      </c>
      <c r="F356" s="66">
        <v>37950</v>
      </c>
      <c r="G356" s="77">
        <f t="shared" si="13"/>
        <v>3643200</v>
      </c>
    </row>
    <row r="357" spans="1:7" s="73" customFormat="1" ht="67.5" customHeight="1">
      <c r="A357" s="46">
        <v>354</v>
      </c>
      <c r="B357" s="54" t="s">
        <v>623</v>
      </c>
      <c r="C357" s="54" t="s">
        <v>634</v>
      </c>
      <c r="D357" s="63" t="s">
        <v>3</v>
      </c>
      <c r="E357" s="67">
        <v>10</v>
      </c>
      <c r="F357" s="66">
        <v>171580</v>
      </c>
      <c r="G357" s="77">
        <f t="shared" si="13"/>
        <v>1715800</v>
      </c>
    </row>
    <row r="358" spans="1:7" s="73" customFormat="1" ht="66" customHeight="1">
      <c r="A358" s="46">
        <v>355</v>
      </c>
      <c r="B358" s="54" t="s">
        <v>624</v>
      </c>
      <c r="C358" s="54" t="s">
        <v>635</v>
      </c>
      <c r="D358" s="63" t="s">
        <v>3</v>
      </c>
      <c r="E358" s="67">
        <v>10</v>
      </c>
      <c r="F358" s="66">
        <v>171580</v>
      </c>
      <c r="G358" s="77">
        <f t="shared" si="13"/>
        <v>1715800</v>
      </c>
    </row>
    <row r="359" spans="1:7" s="73" customFormat="1" ht="105.75" customHeight="1">
      <c r="A359" s="46">
        <v>356</v>
      </c>
      <c r="B359" s="54" t="s">
        <v>625</v>
      </c>
      <c r="C359" s="60" t="s">
        <v>636</v>
      </c>
      <c r="D359" s="63" t="s">
        <v>3</v>
      </c>
      <c r="E359" s="67">
        <v>10</v>
      </c>
      <c r="F359" s="66">
        <v>63250</v>
      </c>
      <c r="G359" s="77">
        <f t="shared" si="13"/>
        <v>632500</v>
      </c>
    </row>
    <row r="360" spans="1:7" s="73" customFormat="1" ht="82.5" customHeight="1">
      <c r="A360" s="46">
        <v>357</v>
      </c>
      <c r="B360" s="56" t="s">
        <v>626</v>
      </c>
      <c r="C360" s="61" t="s">
        <v>637</v>
      </c>
      <c r="D360" s="63" t="s">
        <v>644</v>
      </c>
      <c r="E360" s="68">
        <v>140</v>
      </c>
      <c r="F360" s="71">
        <v>305000</v>
      </c>
      <c r="G360" s="77">
        <f t="shared" si="13"/>
        <v>42700000</v>
      </c>
    </row>
    <row r="361" spans="1:7" s="73" customFormat="1" ht="78.75" customHeight="1">
      <c r="A361" s="46">
        <v>358</v>
      </c>
      <c r="B361" s="56" t="s">
        <v>627</v>
      </c>
      <c r="C361" s="61" t="s">
        <v>638</v>
      </c>
      <c r="D361" s="64" t="s">
        <v>3</v>
      </c>
      <c r="E361" s="68">
        <v>3</v>
      </c>
      <c r="F361" s="71">
        <v>285500</v>
      </c>
      <c r="G361" s="77">
        <f t="shared" si="13"/>
        <v>856500</v>
      </c>
    </row>
    <row r="362" spans="1:7" s="73" customFormat="1" ht="80.25" customHeight="1">
      <c r="A362" s="46">
        <v>359</v>
      </c>
      <c r="B362" s="57" t="s">
        <v>628</v>
      </c>
      <c r="C362" s="62" t="s">
        <v>639</v>
      </c>
      <c r="D362" s="64" t="s">
        <v>3</v>
      </c>
      <c r="E362" s="69">
        <v>80</v>
      </c>
      <c r="F362" s="71">
        <v>40940</v>
      </c>
      <c r="G362" s="77">
        <f t="shared" si="13"/>
        <v>3275200</v>
      </c>
    </row>
    <row r="363" spans="1:7" s="73" customFormat="1" ht="80.25" customHeight="1">
      <c r="A363" s="46">
        <v>360</v>
      </c>
      <c r="B363" s="57" t="s">
        <v>629</v>
      </c>
      <c r="C363" s="62" t="s">
        <v>640</v>
      </c>
      <c r="D363" s="64" t="s">
        <v>3</v>
      </c>
      <c r="E363" s="69">
        <v>60</v>
      </c>
      <c r="F363" s="71">
        <v>89355</v>
      </c>
      <c r="G363" s="77">
        <f t="shared" si="13"/>
        <v>5361300</v>
      </c>
    </row>
    <row r="364" spans="1:7" s="73" customFormat="1" ht="20.25" customHeight="1">
      <c r="A364" s="162" t="s">
        <v>618</v>
      </c>
      <c r="B364" s="163"/>
      <c r="C364" s="163"/>
      <c r="D364" s="164"/>
      <c r="E364" s="160"/>
      <c r="F364" s="160"/>
      <c r="G364" s="161">
        <f>SUM(G5:G363)</f>
        <v>167506350.78</v>
      </c>
    </row>
    <row r="365" spans="1:7" s="73" customFormat="1" ht="33" customHeight="1">
      <c r="A365" s="173" t="s">
        <v>689</v>
      </c>
      <c r="B365" s="173"/>
      <c r="C365" s="173"/>
      <c r="D365" s="173"/>
      <c r="E365" s="173"/>
      <c r="F365" s="173"/>
      <c r="G365" s="173"/>
    </row>
    <row r="366" spans="1:7" s="73" customFormat="1" ht="78" customHeight="1">
      <c r="A366"/>
      <c r="B366"/>
      <c r="C366"/>
      <c r="D366"/>
      <c r="E366"/>
      <c r="F366"/>
      <c r="G366"/>
    </row>
    <row r="367" spans="1:7" s="73" customFormat="1" ht="82.5" customHeight="1">
      <c r="A367"/>
      <c r="B367"/>
      <c r="C367"/>
      <c r="D367"/>
      <c r="E367"/>
      <c r="F367"/>
      <c r="G367"/>
    </row>
    <row r="368" spans="1:7" s="73" customFormat="1" ht="26.25" customHeight="1">
      <c r="A368"/>
      <c r="B368"/>
      <c r="C368"/>
      <c r="D368"/>
      <c r="E368"/>
      <c r="F368"/>
      <c r="G368"/>
    </row>
    <row r="369" spans="1:7" s="73" customFormat="1" ht="126" customHeight="1">
      <c r="A369"/>
      <c r="B369"/>
      <c r="C369"/>
      <c r="D369"/>
      <c r="E369"/>
      <c r="F369"/>
      <c r="G369"/>
    </row>
    <row r="370" spans="1:7" s="73" customFormat="1" ht="33.75" customHeight="1">
      <c r="A370"/>
      <c r="B370"/>
      <c r="C370"/>
      <c r="D370"/>
      <c r="E370"/>
      <c r="F370"/>
      <c r="G370"/>
    </row>
    <row r="371" spans="1:7" s="73" customFormat="1" ht="29.25" customHeight="1">
      <c r="A371"/>
      <c r="B371"/>
      <c r="C371"/>
      <c r="D371"/>
      <c r="E371"/>
      <c r="F371"/>
      <c r="G371"/>
    </row>
    <row r="372" spans="1:7" s="73" customFormat="1" ht="29.25" customHeight="1">
      <c r="A372"/>
      <c r="B372"/>
      <c r="C372"/>
      <c r="D372"/>
      <c r="E372"/>
      <c r="F372"/>
      <c r="G372"/>
    </row>
    <row r="373" spans="1:7" s="73" customFormat="1">
      <c r="A373"/>
      <c r="B373"/>
      <c r="C373"/>
      <c r="D373"/>
      <c r="E373"/>
      <c r="F373"/>
      <c r="G373"/>
    </row>
    <row r="374" spans="1:7" s="73" customFormat="1" ht="27" customHeight="1">
      <c r="A374"/>
      <c r="B374"/>
      <c r="C374"/>
      <c r="D374"/>
      <c r="E374"/>
      <c r="F374"/>
      <c r="G374"/>
    </row>
    <row r="375" spans="1:7" s="73" customFormat="1" ht="25.5" customHeight="1">
      <c r="A375"/>
      <c r="B375"/>
      <c r="C375"/>
      <c r="D375"/>
      <c r="E375"/>
      <c r="F375"/>
      <c r="G375"/>
    </row>
    <row r="376" spans="1:7" s="73" customFormat="1" ht="42" customHeight="1">
      <c r="A376"/>
      <c r="B376"/>
      <c r="C376"/>
      <c r="D376"/>
      <c r="E376"/>
      <c r="F376"/>
      <c r="G376"/>
    </row>
    <row r="377" spans="1:7" s="73" customFormat="1" ht="29.25" customHeight="1">
      <c r="A377"/>
      <c r="B377"/>
      <c r="C377"/>
      <c r="D377"/>
      <c r="E377"/>
      <c r="F377"/>
      <c r="G377"/>
    </row>
    <row r="378" spans="1:7" s="73" customFormat="1" ht="30" customHeight="1">
      <c r="A378"/>
      <c r="B378"/>
      <c r="C378"/>
      <c r="D378"/>
      <c r="E378"/>
      <c r="F378"/>
      <c r="G378"/>
    </row>
    <row r="379" spans="1:7" s="73" customFormat="1" ht="219.75" customHeight="1">
      <c r="A379"/>
      <c r="B379"/>
      <c r="C379"/>
      <c r="D379"/>
      <c r="E379"/>
      <c r="F379"/>
      <c r="G379"/>
    </row>
    <row r="380" spans="1:7" s="73" customFormat="1">
      <c r="A380"/>
      <c r="B380"/>
      <c r="C380"/>
      <c r="D380"/>
      <c r="E380"/>
      <c r="F380"/>
      <c r="G380"/>
    </row>
    <row r="381" spans="1:7" s="73" customFormat="1">
      <c r="A381"/>
      <c r="B381"/>
      <c r="C381"/>
      <c r="D381"/>
      <c r="E381"/>
      <c r="F381"/>
      <c r="G381"/>
    </row>
    <row r="382" spans="1:7" s="73" customFormat="1">
      <c r="A382"/>
      <c r="B382"/>
      <c r="C382"/>
      <c r="D382"/>
      <c r="E382"/>
      <c r="F382"/>
      <c r="G382"/>
    </row>
    <row r="383" spans="1:7" s="73" customFormat="1">
      <c r="A383"/>
      <c r="B383"/>
      <c r="C383"/>
      <c r="D383"/>
      <c r="E383"/>
      <c r="F383"/>
      <c r="G383"/>
    </row>
    <row r="384" spans="1:7" s="73" customFormat="1">
      <c r="A384"/>
      <c r="B384"/>
      <c r="C384"/>
      <c r="D384"/>
      <c r="E384"/>
      <c r="F384"/>
      <c r="G384"/>
    </row>
    <row r="385" spans="1:7" s="73" customFormat="1" ht="27.75" customHeight="1">
      <c r="A385"/>
      <c r="B385"/>
      <c r="C385"/>
      <c r="D385"/>
      <c r="E385"/>
      <c r="F385"/>
      <c r="G385"/>
    </row>
    <row r="386" spans="1:7" s="73" customFormat="1" ht="24.75" customHeight="1">
      <c r="A386"/>
      <c r="B386"/>
      <c r="C386"/>
      <c r="D386"/>
      <c r="E386"/>
      <c r="F386"/>
      <c r="G386"/>
    </row>
    <row r="387" spans="1:7" s="73" customFormat="1" ht="26.25" customHeight="1">
      <c r="A387"/>
      <c r="B387"/>
      <c r="C387"/>
      <c r="D387"/>
      <c r="E387"/>
      <c r="F387"/>
      <c r="G387"/>
    </row>
    <row r="388" spans="1:7" s="73" customFormat="1" ht="409.5" customHeight="1">
      <c r="A388"/>
      <c r="B388"/>
      <c r="C388"/>
      <c r="D388"/>
      <c r="E388"/>
      <c r="F388"/>
      <c r="G388"/>
    </row>
    <row r="389" spans="1:7" s="73" customFormat="1" ht="279" customHeight="1">
      <c r="A389"/>
      <c r="B389"/>
      <c r="C389"/>
      <c r="D389"/>
      <c r="E389"/>
      <c r="F389"/>
      <c r="G389"/>
    </row>
    <row r="390" spans="1:7" s="73" customFormat="1">
      <c r="A390"/>
      <c r="B390"/>
      <c r="C390"/>
      <c r="D390"/>
      <c r="E390"/>
      <c r="F390"/>
      <c r="G390"/>
    </row>
    <row r="391" spans="1:7" s="73" customFormat="1">
      <c r="A391"/>
      <c r="B391"/>
      <c r="C391"/>
      <c r="D391"/>
      <c r="E391"/>
      <c r="F391"/>
      <c r="G391"/>
    </row>
    <row r="392" spans="1:7" s="73" customFormat="1" ht="42.75" customHeight="1">
      <c r="A392"/>
      <c r="B392"/>
      <c r="C392"/>
      <c r="D392"/>
      <c r="E392"/>
      <c r="F392"/>
      <c r="G392"/>
    </row>
    <row r="393" spans="1:7" s="73" customFormat="1" ht="32.25" customHeight="1">
      <c r="A393"/>
      <c r="B393"/>
      <c r="C393"/>
      <c r="D393"/>
      <c r="E393"/>
      <c r="F393"/>
      <c r="G393"/>
    </row>
    <row r="394" spans="1:7" s="73" customFormat="1" ht="30" customHeight="1">
      <c r="A394"/>
      <c r="B394"/>
      <c r="C394"/>
      <c r="D394"/>
      <c r="E394"/>
      <c r="F394"/>
      <c r="G394"/>
    </row>
    <row r="395" spans="1:7" s="73" customFormat="1" ht="106.5" customHeight="1">
      <c r="A395"/>
      <c r="B395"/>
      <c r="C395"/>
      <c r="D395"/>
      <c r="E395"/>
      <c r="F395"/>
      <c r="G395"/>
    </row>
    <row r="396" spans="1:7" s="73" customFormat="1" ht="137.25" customHeight="1">
      <c r="A396"/>
      <c r="B396"/>
      <c r="C396"/>
      <c r="D396"/>
      <c r="E396"/>
      <c r="F396"/>
      <c r="G396"/>
    </row>
    <row r="397" spans="1:7" s="52" customFormat="1" ht="74.25" customHeight="1">
      <c r="A397"/>
      <c r="B397"/>
      <c r="C397"/>
      <c r="D397"/>
      <c r="E397"/>
      <c r="F397"/>
      <c r="G397"/>
    </row>
    <row r="398" spans="1:7" s="52" customFormat="1" ht="108.75" customHeight="1">
      <c r="A398"/>
      <c r="B398"/>
      <c r="C398"/>
      <c r="D398"/>
      <c r="E398"/>
      <c r="F398"/>
      <c r="G398"/>
    </row>
    <row r="399" spans="1:7" s="52" customFormat="1" ht="111" customHeight="1">
      <c r="A399"/>
      <c r="B399"/>
      <c r="C399"/>
      <c r="D399"/>
      <c r="E399"/>
      <c r="F399"/>
      <c r="G399"/>
    </row>
    <row r="400" spans="1:7" s="52" customFormat="1" ht="107.25" customHeight="1">
      <c r="A400"/>
      <c r="B400"/>
      <c r="C400"/>
      <c r="D400"/>
      <c r="E400"/>
      <c r="F400"/>
      <c r="G400"/>
    </row>
    <row r="401" spans="1:7" s="52" customFormat="1" ht="111" customHeight="1">
      <c r="A401"/>
      <c r="B401"/>
      <c r="C401"/>
      <c r="D401"/>
      <c r="E401"/>
      <c r="F401"/>
      <c r="G401"/>
    </row>
    <row r="402" spans="1:7" s="52" customFormat="1" ht="163.5" customHeight="1">
      <c r="A402"/>
      <c r="B402"/>
      <c r="C402"/>
      <c r="D402"/>
      <c r="E402"/>
      <c r="F402"/>
      <c r="G402"/>
    </row>
    <row r="403" spans="1:7" s="52" customFormat="1" ht="122.25" customHeight="1">
      <c r="A403"/>
      <c r="B403"/>
      <c r="C403"/>
      <c r="D403"/>
      <c r="E403"/>
      <c r="F403"/>
      <c r="G403"/>
    </row>
    <row r="404" spans="1:7" s="52" customFormat="1" ht="137.25" customHeight="1">
      <c r="A404"/>
      <c r="B404"/>
      <c r="C404"/>
      <c r="D404"/>
      <c r="E404"/>
      <c r="F404"/>
      <c r="G404"/>
    </row>
    <row r="405" spans="1:7" s="52" customFormat="1" ht="120.75" customHeight="1">
      <c r="A405"/>
      <c r="B405"/>
      <c r="C405"/>
      <c r="D405"/>
      <c r="E405"/>
      <c r="F405"/>
      <c r="G405"/>
    </row>
    <row r="406" spans="1:7" s="52" customFormat="1" ht="120" customHeight="1">
      <c r="A406"/>
      <c r="B406"/>
      <c r="C406"/>
      <c r="D406"/>
      <c r="E406"/>
      <c r="F406"/>
      <c r="G406"/>
    </row>
    <row r="407" spans="1:7" s="52" customFormat="1" ht="104.25" customHeight="1">
      <c r="A407"/>
      <c r="B407"/>
      <c r="C407"/>
      <c r="D407"/>
      <c r="E407"/>
      <c r="F407"/>
      <c r="G407"/>
    </row>
    <row r="408" spans="1:7" s="52" customFormat="1" ht="27" customHeight="1">
      <c r="A408"/>
      <c r="B408"/>
      <c r="C408"/>
      <c r="D408"/>
      <c r="E408"/>
      <c r="F408"/>
      <c r="G408"/>
    </row>
    <row r="409" spans="1:7" s="52" customFormat="1" ht="20.25" customHeight="1">
      <c r="A409"/>
      <c r="B409"/>
      <c r="C409"/>
      <c r="D409"/>
      <c r="E409"/>
      <c r="F409"/>
      <c r="G409"/>
    </row>
  </sheetData>
  <mergeCells count="4">
    <mergeCell ref="A365:G365"/>
    <mergeCell ref="A364:D364"/>
    <mergeCell ref="A2:G2"/>
    <mergeCell ref="D1:G1"/>
  </mergeCells>
  <conditionalFormatting sqref="C252 C277 C283:C285">
    <cfRule type="expression" dxfId="41" priority="27" stopIfTrue="1">
      <formula>"#n/a"</formula>
    </cfRule>
  </conditionalFormatting>
  <conditionalFormatting sqref="C252 C277 C283:C285">
    <cfRule type="expression" dxfId="40" priority="26" stopIfTrue="1">
      <formula>"#n/a"</formula>
    </cfRule>
  </conditionalFormatting>
  <conditionalFormatting sqref="C252 C277 C283:C285">
    <cfRule type="expression" dxfId="39" priority="25" stopIfTrue="1">
      <formula>"#n/a"</formula>
    </cfRule>
  </conditionalFormatting>
  <conditionalFormatting sqref="C341:C344">
    <cfRule type="expression" dxfId="38" priority="33" stopIfTrue="1">
      <formula>#N/A</formula>
    </cfRule>
  </conditionalFormatting>
  <conditionalFormatting sqref="C341:C344">
    <cfRule type="expression" dxfId="37" priority="31" stopIfTrue="1">
      <formula>#N/A</formula>
    </cfRule>
  </conditionalFormatting>
  <conditionalFormatting sqref="C341:C344">
    <cfRule type="expression" dxfId="36" priority="32" stopIfTrue="1">
      <formula>#N/A</formula>
    </cfRule>
  </conditionalFormatting>
  <conditionalFormatting sqref="C252 C277 C283:C285">
    <cfRule type="expression" dxfId="35" priority="24" stopIfTrue="1">
      <formula>#N/A</formula>
    </cfRule>
  </conditionalFormatting>
  <conditionalFormatting sqref="C252 C277 C283:C285">
    <cfRule type="expression" dxfId="34" priority="23" stopIfTrue="1">
      <formula>#N/A</formula>
    </cfRule>
  </conditionalFormatting>
  <conditionalFormatting sqref="C252 C277 C283:C285">
    <cfRule type="expression" dxfId="33" priority="22" stopIfTrue="1">
      <formula>#N/A</formula>
    </cfRule>
  </conditionalFormatting>
  <conditionalFormatting sqref="B343">
    <cfRule type="expression" dxfId="32" priority="34" stopIfTrue="1">
      <formula>VLOOKUP(#REF!,#REF!,11,)=1</formula>
    </cfRule>
  </conditionalFormatting>
  <conditionalFormatting sqref="B344">
    <cfRule type="expression" dxfId="31" priority="37" stopIfTrue="1">
      <formula>VLOOKUP(#REF!,#REF!,11,)=1</formula>
    </cfRule>
  </conditionalFormatting>
  <conditionalFormatting sqref="B343">
    <cfRule type="expression" dxfId="30" priority="35" stopIfTrue="1">
      <formula>VLOOKUP(#REF!,#REF!,11,)=2</formula>
    </cfRule>
  </conditionalFormatting>
  <conditionalFormatting sqref="B344">
    <cfRule type="expression" dxfId="29" priority="38" stopIfTrue="1">
      <formula>VLOOKUP(#REF!,#REF!,11,)=2</formula>
    </cfRule>
  </conditionalFormatting>
  <conditionalFormatting sqref="B343">
    <cfRule type="expression" dxfId="28" priority="36" stopIfTrue="1">
      <formula>VLOOKUP(#REF!,#REF!,11,)=3</formula>
    </cfRule>
  </conditionalFormatting>
  <conditionalFormatting sqref="B344">
    <cfRule type="expression" dxfId="27" priority="39" stopIfTrue="1">
      <formula>VLOOKUP(#REF!,#REF!,11,)=3</formula>
    </cfRule>
  </conditionalFormatting>
  <conditionalFormatting sqref="B341">
    <cfRule type="expression" dxfId="26" priority="40" stopIfTrue="1">
      <formula>VLOOKUP($C341,#REF!,11,)=1</formula>
    </cfRule>
  </conditionalFormatting>
  <conditionalFormatting sqref="B341">
    <cfRule type="expression" dxfId="25" priority="41" stopIfTrue="1">
      <formula>VLOOKUP($C341,#REF!,11,)=2</formula>
    </cfRule>
  </conditionalFormatting>
  <conditionalFormatting sqref="B341">
    <cfRule type="expression" dxfId="24" priority="42" stopIfTrue="1">
      <formula>VLOOKUP($C341,#REF!,11,)=3</formula>
    </cfRule>
  </conditionalFormatting>
  <conditionalFormatting sqref="C277">
    <cfRule type="expression" dxfId="23" priority="28" stopIfTrue="1">
      <formula>VLOOKUP($C277,"#ref!",11)=1</formula>
    </cfRule>
  </conditionalFormatting>
  <conditionalFormatting sqref="C277">
    <cfRule type="expression" dxfId="22" priority="29" stopIfTrue="1">
      <formula>VLOOKUP($C277,"#ref!",11)=2</formula>
    </cfRule>
  </conditionalFormatting>
  <conditionalFormatting sqref="C277">
    <cfRule type="expression" dxfId="21" priority="30" stopIfTrue="1">
      <formula>VLOOKUP($C277,"#ref!",11)=3</formula>
    </cfRule>
  </conditionalFormatting>
  <conditionalFormatting sqref="C278:C279">
    <cfRule type="expression" dxfId="20" priority="19" stopIfTrue="1">
      <formula>VLOOKUP($C278,#REF!,11,)=1</formula>
    </cfRule>
    <cfRule type="expression" dxfId="19" priority="20" stopIfTrue="1">
      <formula>VLOOKUP($C278,#REF!,11,)=2</formula>
    </cfRule>
    <cfRule type="expression" dxfId="18" priority="21" stopIfTrue="1">
      <formula>VLOOKUP($C278,#REF!,11,)=3</formula>
    </cfRule>
  </conditionalFormatting>
  <conditionalFormatting sqref="C278:C279">
    <cfRule type="expression" dxfId="17" priority="16" stopIfTrue="1">
      <formula>#N/A</formula>
    </cfRule>
    <cfRule type="expression" dxfId="16" priority="17" stopIfTrue="1">
      <formula>#N/A</formula>
    </cfRule>
    <cfRule type="expression" dxfId="15" priority="18" stopIfTrue="1">
      <formula>#N/A</formula>
    </cfRule>
  </conditionalFormatting>
  <conditionalFormatting sqref="B278:B279">
    <cfRule type="expression" dxfId="14" priority="13" stopIfTrue="1">
      <formula>VLOOKUP(#REF!,#REF!,11,)=1</formula>
    </cfRule>
    <cfRule type="expression" dxfId="13" priority="14" stopIfTrue="1">
      <formula>VLOOKUP(#REF!,#REF!,11,)=2</formula>
    </cfRule>
    <cfRule type="expression" dxfId="12" priority="15" stopIfTrue="1">
      <formula>VLOOKUP(#REF!,#REF!,11,)=3</formula>
    </cfRule>
  </conditionalFormatting>
  <conditionalFormatting sqref="C278:C279">
    <cfRule type="expression" dxfId="11" priority="10" stopIfTrue="1">
      <formula>"#n/a"</formula>
    </cfRule>
    <cfRule type="expression" dxfId="10" priority="11" stopIfTrue="1">
      <formula>"#n/a"</formula>
    </cfRule>
    <cfRule type="expression" dxfId="9" priority="12" stopIfTrue="1">
      <formula>"#n/a"</formula>
    </cfRule>
  </conditionalFormatting>
  <conditionalFormatting sqref="C278:C279">
    <cfRule type="expression" dxfId="8" priority="7" stopIfTrue="1">
      <formula>VLOOKUP($C278,"#ref!",11)=1</formula>
    </cfRule>
    <cfRule type="expression" dxfId="7" priority="8" stopIfTrue="1">
      <formula>VLOOKUP($C278,"#ref!",11)=2</formula>
    </cfRule>
    <cfRule type="expression" dxfId="6" priority="9" stopIfTrue="1">
      <formula>VLOOKUP($C278,"#ref!",11)=3</formula>
    </cfRule>
  </conditionalFormatting>
  <conditionalFormatting sqref="C353">
    <cfRule type="expression" dxfId="5" priority="6" stopIfTrue="1">
      <formula>"#n/a"</formula>
    </cfRule>
  </conditionalFormatting>
  <conditionalFormatting sqref="C353">
    <cfRule type="expression" dxfId="4" priority="5" stopIfTrue="1">
      <formula>"#n/a"</formula>
    </cfRule>
  </conditionalFormatting>
  <conditionalFormatting sqref="C353">
    <cfRule type="expression" dxfId="3" priority="4" stopIfTrue="1">
      <formula>"#n/a"</formula>
    </cfRule>
  </conditionalFormatting>
  <conditionalFormatting sqref="C353">
    <cfRule type="expression" dxfId="2" priority="3" stopIfTrue="1">
      <formula>#N/A</formula>
    </cfRule>
  </conditionalFormatting>
  <conditionalFormatting sqref="C353">
    <cfRule type="expression" dxfId="1" priority="2" stopIfTrue="1">
      <formula>#N/A</formula>
    </cfRule>
  </conditionalFormatting>
  <conditionalFormatting sqref="C353">
    <cfRule type="expression" dxfId="0" priority="1" stopIfTrue="1">
      <formula>#N/A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ГОМПБ бак,КДИЛ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</dc:creator>
  <cp:lastModifiedBy>MEN-GOZ</cp:lastModifiedBy>
  <cp:lastPrinted>2021-11-23T06:20:27Z</cp:lastPrinted>
  <dcterms:created xsi:type="dcterms:W3CDTF">2021-09-23T06:26:14Z</dcterms:created>
  <dcterms:modified xsi:type="dcterms:W3CDTF">2022-01-24T10:39:05Z</dcterms:modified>
</cp:coreProperties>
</file>